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tabRatio="750" firstSheet="1" activeTab="5"/>
  </bookViews>
  <sheets>
    <sheet name="附件2-1 蓝天保卫战" sheetId="12" r:id="rId1"/>
    <sheet name="附件2-2 监测运维" sheetId="13" r:id="rId2"/>
    <sheet name="附件2-3 辐射环境" sheetId="19" r:id="rId3"/>
    <sheet name="附件2-4 能力建设项目尾款" sheetId="14" r:id="rId4"/>
    <sheet name="附件2-5 辐射环境监测能力建设" sheetId="15" r:id="rId5"/>
    <sheet name="附件2-6 部分驻市（州）站急需设备购置" sheetId="16" r:id="rId6"/>
    <sheet name="附件2-7 省控颗粒物设备购置" sheetId="18" r:id="rId7"/>
    <sheet name="附件2-8  地下水监测体系建设" sheetId="17" r:id="rId8"/>
  </sheets>
  <definedNames>
    <definedName name="_xlnm.Print_Area" localSheetId="0">'附件2-1 蓝天保卫战'!$A$1:$J$17</definedName>
    <definedName name="_xlnm.Print_Area" localSheetId="3">'附件2-4 能力建设项目尾款'!$A$1:$E$17</definedName>
    <definedName name="_xlnm.Print_Area" localSheetId="5">'附件2-6 部分驻市（州）站急需设备购置'!$A$1:$E$17</definedName>
  </definedNames>
  <calcPr calcId="144525"/>
</workbook>
</file>

<file path=xl/comments1.xml><?xml version="1.0" encoding="utf-8"?>
<comments xmlns="http://schemas.openxmlformats.org/spreadsheetml/2006/main">
  <authors>
    <author>user</author>
  </authors>
  <commentList>
    <comment ref="AA20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157个</t>
        </r>
      </text>
    </comment>
  </commentList>
</comments>
</file>

<file path=xl/sharedStrings.xml><?xml version="1.0" encoding="utf-8"?>
<sst xmlns="http://schemas.openxmlformats.org/spreadsheetml/2006/main" count="589" uniqueCount="143">
  <si>
    <t>附件2</t>
  </si>
  <si>
    <t>2026年省级财政生态环境保护专项资金提前批绩效目标表</t>
  </si>
  <si>
    <t>项目名称</t>
  </si>
  <si>
    <t>蓝天保卫战攻坚赋能行动</t>
  </si>
  <si>
    <t>省级主管部门</t>
  </si>
  <si>
    <t>四川省生态环境厅、四川省财政厅</t>
  </si>
  <si>
    <t>资金情况（万元）</t>
  </si>
  <si>
    <t>年度金额</t>
  </si>
  <si>
    <t>其中：省级补助</t>
  </si>
  <si>
    <t xml:space="preserve">      地方资金</t>
  </si>
  <si>
    <t>整体目标</t>
  </si>
  <si>
    <t>通过省级财政资金赋能，引导重点城市加大资金投入，聚焦辖区大气污染防治突出问题和短板，推动实施一批大气污染治理项目，持续完善配套机制，强化多污染物减排，促进全省环境空气质量改善。</t>
  </si>
  <si>
    <t>绩效指标</t>
  </si>
  <si>
    <t>一级指标</t>
  </si>
  <si>
    <t>二级指标</t>
  </si>
  <si>
    <t>三级指标</t>
  </si>
  <si>
    <t>合计</t>
  </si>
  <si>
    <t>指标值</t>
  </si>
  <si>
    <t>自贡市</t>
  </si>
  <si>
    <t>内江市</t>
  </si>
  <si>
    <t>乐山市</t>
  </si>
  <si>
    <t>宜宾市</t>
  </si>
  <si>
    <t>广安市</t>
  </si>
  <si>
    <r>
      <rPr>
        <sz val="12"/>
        <color rgb="FF000000"/>
        <rFont val="仿宋_GB2312"/>
        <charset val="134"/>
      </rPr>
      <t>预算金额（万元）</t>
    </r>
  </si>
  <si>
    <t>完成指标</t>
  </si>
  <si>
    <t>数量指标</t>
  </si>
  <si>
    <t>实施项目数量（个）</t>
  </si>
  <si>
    <t>达到各市设定的目标值</t>
  </si>
  <si>
    <t>质量指标</t>
  </si>
  <si>
    <t>已实施项目验收合格率</t>
  </si>
  <si>
    <t>时效指标</t>
  </si>
  <si>
    <t>项目实施周期</t>
  </si>
  <si>
    <r>
      <rPr>
        <sz val="12"/>
        <color rgb="FF000000"/>
        <rFont val="仿宋_GB2312"/>
        <charset val="134"/>
      </rPr>
      <t>按计划推进</t>
    </r>
  </si>
  <si>
    <t>效益指标</t>
  </si>
  <si>
    <t>生态效益指标</t>
  </si>
  <si>
    <r>
      <rPr>
        <sz val="12"/>
        <color rgb="FF000000"/>
        <rFont val="仿宋_GB2312"/>
        <charset val="134"/>
      </rPr>
      <t>空气质量改善</t>
    </r>
  </si>
  <si>
    <r>
      <rPr>
        <sz val="12"/>
        <color rgb="FF000000"/>
        <rFont val="仿宋_GB2312"/>
        <charset val="134"/>
      </rPr>
      <t>主要污染物减排</t>
    </r>
  </si>
  <si>
    <t>满意度指标</t>
  </si>
  <si>
    <t>服务对象满意度指标</t>
  </si>
  <si>
    <r>
      <rPr>
        <sz val="12"/>
        <color rgb="FF000000"/>
        <rFont val="仿宋_GB2312"/>
        <charset val="134"/>
      </rPr>
      <t>满意度</t>
    </r>
  </si>
  <si>
    <t>≥90%</t>
  </si>
  <si>
    <t>省级环境监测网络运行</t>
  </si>
  <si>
    <t>资金情况
（万元）</t>
  </si>
  <si>
    <t>地方资金</t>
  </si>
  <si>
    <t>总体目标</t>
  </si>
  <si>
    <t>完成全省生态环境监测任务，保障省控自动站正常运行。</t>
  </si>
  <si>
    <t>绩效目标</t>
  </si>
  <si>
    <t>成都市生态环境局</t>
  </si>
  <si>
    <t>自贡市生态环境局</t>
  </si>
  <si>
    <t>攀枝花市生态环境局</t>
  </si>
  <si>
    <t>泸州市生态环境局</t>
  </si>
  <si>
    <t>德阳市生态环境局</t>
  </si>
  <si>
    <t>绵阳市生态环境局</t>
  </si>
  <si>
    <t>广元市生态环境局</t>
  </si>
  <si>
    <t>遂宁市生态环境局</t>
  </si>
  <si>
    <t>内江市生态环境局</t>
  </si>
  <si>
    <t>乐山市生态环境局</t>
  </si>
  <si>
    <t>南充市生态环境局</t>
  </si>
  <si>
    <t>宜宾市生态环境局</t>
  </si>
  <si>
    <t>广安市生态环境局</t>
  </si>
  <si>
    <t>达州市生态环境局</t>
  </si>
  <si>
    <t>巴中市生态环境局</t>
  </si>
  <si>
    <t>雅安市生态环境局</t>
  </si>
  <si>
    <t>眉山市生态环境局</t>
  </si>
  <si>
    <t>资阳市生态环境局</t>
  </si>
  <si>
    <t>阿坝州生态环境局</t>
  </si>
  <si>
    <t>甘孜州生态环境局</t>
  </si>
  <si>
    <t>凉山州生态环境局</t>
  </si>
  <si>
    <t>四川省成都生态环境监测中心站</t>
  </si>
  <si>
    <t>预算指标</t>
  </si>
  <si>
    <t>保障省控水站正常运行数量</t>
  </si>
  <si>
    <t>保障省控空气站正常运行数量</t>
  </si>
  <si>
    <t>保障功能区噪声自动站正常运行数量</t>
  </si>
  <si>
    <t>保障组分站正常运行数量</t>
  </si>
  <si>
    <t>.</t>
  </si>
  <si>
    <t>开展无人运维试点数量</t>
  </si>
  <si>
    <t>完成组分站手工比对的数量</t>
  </si>
  <si>
    <t>保障温室气体站正常运行数量</t>
  </si>
  <si>
    <t>保障国控水站危废处置数量</t>
  </si>
  <si>
    <t>—</t>
  </si>
  <si>
    <t>开展监测点位数量</t>
  </si>
  <si>
    <t>开展监测任务质控的种类</t>
  </si>
  <si>
    <t>国省控样品采集与分析数量</t>
  </si>
  <si>
    <t>自动站运维数量</t>
  </si>
  <si>
    <t>重要风险源加密预警监测次数</t>
  </si>
  <si>
    <t>监测数据有效率</t>
  </si>
  <si>
    <t>≥95%</t>
  </si>
  <si>
    <t>国省控监测分析任务完成率</t>
  </si>
  <si>
    <t>放射性货包运输监督性监测完成率</t>
  </si>
  <si>
    <t>国省控样品及时报送率</t>
  </si>
  <si>
    <t>自动站数据获取率</t>
  </si>
  <si>
    <t>按期完成监测任务</t>
  </si>
  <si>
    <t>2026年12月</t>
  </si>
  <si>
    <t>社会效益指标</t>
  </si>
  <si>
    <t>对全省污染防治工作起到促进作用</t>
  </si>
  <si>
    <t>监测评价水、气、土等环境质量，为生态环境保护决策、管理和执法提供数据支持。</t>
  </si>
  <si>
    <t>可持续影响指标</t>
  </si>
  <si>
    <t>1-3年影响年限</t>
  </si>
  <si>
    <t>≥1年</t>
  </si>
  <si>
    <t>服务对象满意度</t>
  </si>
  <si>
    <t>≥85%</t>
  </si>
  <si>
    <t>辐射环境监测</t>
  </si>
  <si>
    <t>按照全省辐射环境监测方案要求，完成辖区内全年的国省控辐射环境质量监测及采样任务，承担辖区内国省控大气辐射环境自动监测站的周维护和应急任务。</t>
  </si>
  <si>
    <t xml:space="preserve">指标值 </t>
  </si>
  <si>
    <t>绵阳市辐射环境监测站</t>
  </si>
  <si>
    <t>广元市辐射环境监测站</t>
  </si>
  <si>
    <t>乐山市辐射环境监测站</t>
  </si>
  <si>
    <t>宜宾市辐射环境监测站</t>
  </si>
  <si>
    <t>预算金额</t>
  </si>
  <si>
    <t>完成时间</t>
  </si>
  <si>
    <t>辐射监测与应急能力提升</t>
  </si>
  <si>
    <t>及时发现核与辐射异常情况，并进行有效处置</t>
  </si>
  <si>
    <t>保障核与辐射环境安全</t>
  </si>
  <si>
    <t>辖区不发生较大及以上辐射事故</t>
  </si>
  <si>
    <t>掌握辐射环境质量状况</t>
  </si>
  <si>
    <t>编制辖区辐射环境质量年报</t>
  </si>
  <si>
    <t>工作完成情况满意度</t>
  </si>
  <si>
    <t>2025年能力建设项目尾款</t>
  </si>
  <si>
    <t xml:space="preserve">进一步完善水、空气、声环境质量监测网络建设，逐步建成环境要素统筹、标准规范统一、天地一体、各方协同、信息共享的省级生态环境监测网络，持续推进监测体系现代化，提升环境质量监测和应急监测能力水平。 </t>
  </si>
  <si>
    <t>仪器设备购置数量</t>
  </si>
  <si>
    <t>项目验收合格率</t>
  </si>
  <si>
    <t>完成项目时间</t>
  </si>
  <si>
    <t>影响年限</t>
  </si>
  <si>
    <t>辐射环境监测能力建设</t>
  </si>
  <si>
    <t xml:space="preserve">    全省驻市（州）生态环境监测机构基本具备大气、地表水环境质量标准和当地污染源排放特征的监测能力，土壤例行监测中基本指标的监测能力，声环境质量常规监测、应急监测能力等。</t>
  </si>
  <si>
    <r>
      <rPr>
        <sz val="12"/>
        <color rgb="FF000000"/>
        <rFont val="黑体"/>
        <charset val="134"/>
      </rPr>
      <t>指标值</t>
    </r>
    <r>
      <rPr>
        <sz val="12"/>
        <color indexed="8"/>
        <rFont val="Arial"/>
        <charset val="0"/>
      </rPr>
      <t> </t>
    </r>
  </si>
  <si>
    <t>完成仪器设备购置数量</t>
  </si>
  <si>
    <t>购买设备验收合格率</t>
  </si>
  <si>
    <t>有效保障社会辐射环境安全</t>
  </si>
  <si>
    <t>良好</t>
  </si>
  <si>
    <t>提高辐射应急处置能力，保障辖区核与辐射环境安全</t>
  </si>
  <si>
    <t>实时掌握辖区核与辐射环境质量状况</t>
  </si>
  <si>
    <t>主管部门
满意度</t>
  </si>
  <si>
    <t>部分驻市（州）站急需设备购置</t>
  </si>
  <si>
    <t>完成仪器设备招投标</t>
  </si>
  <si>
    <t>监测水、气、土、噪声等环境质量，为生态环境保护决策、管理提供数据支持。</t>
  </si>
  <si>
    <t>省控颗粒物设备配置</t>
  </si>
  <si>
    <t xml:space="preserve">    补齐省控空气自动监测站PM2.5和PM10监测项目设备，为全省大气污染防治提供数据支撑。</t>
  </si>
  <si>
    <t>地下水环境质量监测网络建设</t>
  </si>
  <si>
    <t>布设省级地下水（环境风险点位）点位，开展水文地质调查、钻井等，建设地下水环境监测网络，为环境决策、管理提供数据支撑。</t>
  </si>
  <si>
    <t>宜宾市生态环境</t>
  </si>
  <si>
    <t>地下水井建设</t>
  </si>
  <si>
    <t>监测地下水环境质量，为生态环境保护决策、管理提供数据支持。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</si>
</sst>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177" formatCode="0.0_ "/>
    <numFmt numFmtId="43" formatCode="_ * #,##0.00_ ;_ * \-#,##0.00_ ;_ * &quot;-&quot;??_ ;_ @_ "/>
  </numFmts>
  <fonts count="51">
    <font>
      <sz val="11"/>
      <name val="等线"/>
      <charset val="134"/>
    </font>
    <font>
      <sz val="24"/>
      <color rgb="FF000000"/>
      <name val="方正小标宋简体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2"/>
      <color rgb="FF000000"/>
      <name val="仿宋_GB2312"/>
      <charset val="134"/>
    </font>
    <font>
      <sz val="20"/>
      <color rgb="FF000000"/>
      <name val="方正小标宋简体"/>
      <charset val="134"/>
    </font>
    <font>
      <sz val="12"/>
      <name val="仿宋_GB2312"/>
      <charset val="134"/>
    </font>
    <font>
      <sz val="10"/>
      <color theme="1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1"/>
      <name val="仿宋_GB2312"/>
      <charset val="134"/>
    </font>
    <font>
      <sz val="10"/>
      <color rgb="FF000000"/>
      <name val="仿宋_GB2312"/>
      <charset val="134"/>
    </font>
    <font>
      <sz val="10"/>
      <name val="Times New Roman"/>
      <charset val="134"/>
    </font>
    <font>
      <sz val="11"/>
      <color rgb="FF000000"/>
      <name val="Times New Roman"/>
      <charset val="134"/>
    </font>
    <font>
      <sz val="16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name val="Times New Roman"/>
      <charset val="134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sz val="22"/>
      <color rgb="FF000000"/>
      <name val="Times New Roman"/>
      <charset val="134"/>
    </font>
    <font>
      <sz val="12"/>
      <name val="黑体"/>
      <charset val="134"/>
    </font>
    <font>
      <b/>
      <sz val="12"/>
      <color rgb="FF000000"/>
      <name val="Times New Roman"/>
      <charset val="134"/>
    </font>
    <font>
      <sz val="12"/>
      <name val="Times New Roman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indexed="8"/>
      <name val="等线"/>
      <charset val="134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0000"/>
      <name val="等线"/>
      <charset val="134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sz val="12"/>
      <color indexed="8"/>
      <name val="Arial"/>
      <charset val="0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2" fillId="22" borderId="14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13" borderId="11" applyNumberFormat="0" applyFon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8" fillId="17" borderId="12" applyNumberFormat="0" applyAlignment="0" applyProtection="0">
      <alignment vertical="center"/>
    </xf>
    <xf numFmtId="0" fontId="44" fillId="17" borderId="14" applyNumberFormat="0" applyAlignment="0" applyProtection="0">
      <alignment vertical="center"/>
    </xf>
    <xf numFmtId="0" fontId="31" fillId="8" borderId="9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8" fillId="0" borderId="0"/>
    <xf numFmtId="0" fontId="43" fillId="0" borderId="0">
      <protection locked="0"/>
    </xf>
    <xf numFmtId="0" fontId="30" fillId="0" borderId="0">
      <protection locked="0"/>
    </xf>
    <xf numFmtId="0" fontId="28" fillId="0" borderId="0">
      <alignment vertical="center"/>
    </xf>
    <xf numFmtId="0" fontId="47" fillId="0" borderId="0"/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" xfId="52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 wrapText="1"/>
    </xf>
    <xf numFmtId="0" fontId="6" fillId="0" borderId="6" xfId="52" applyFont="1" applyFill="1" applyBorder="1" applyAlignment="1">
      <alignment horizontal="center" vertical="center" wrapText="1"/>
    </xf>
    <xf numFmtId="177" fontId="6" fillId="0" borderId="1" xfId="52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2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 vertical="center" wrapText="1"/>
    </xf>
    <xf numFmtId="0" fontId="6" fillId="0" borderId="1" xfId="51" applyFont="1" applyFill="1" applyBorder="1" applyAlignment="1" applyProtection="1">
      <alignment horizontal="center" vertical="center" wrapText="1"/>
    </xf>
    <xf numFmtId="9" fontId="6" fillId="0" borderId="1" xfId="51" applyNumberFormat="1" applyFont="1" applyFill="1" applyBorder="1" applyAlignment="1" applyProtection="1">
      <alignment horizontal="center" vertical="center" wrapText="1"/>
    </xf>
    <xf numFmtId="0" fontId="6" fillId="0" borderId="7" xfId="52" applyFont="1" applyFill="1" applyBorder="1" applyAlignment="1">
      <alignment horizontal="center" vertical="center" wrapText="1"/>
    </xf>
    <xf numFmtId="57" fontId="6" fillId="0" borderId="1" xfId="49" applyNumberFormat="1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9" fontId="6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51" applyFont="1" applyFill="1" applyBorder="1" applyAlignment="1" applyProtection="1">
      <alignment horizontal="center" vertical="center" wrapText="1"/>
    </xf>
    <xf numFmtId="0" fontId="6" fillId="0" borderId="2" xfId="51" applyFont="1" applyFill="1" applyBorder="1" applyAlignment="1" applyProtection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6" fillId="0" borderId="1" xfId="52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7" fillId="0" borderId="0" xfId="51" applyFont="1" applyFill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6" fillId="0" borderId="1" xfId="5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1" xfId="51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31" fontId="6" fillId="0" borderId="1" xfId="50" applyNumberFormat="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9" fontId="6" fillId="0" borderId="1" xfId="5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3" fillId="0" borderId="1" xfId="5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/>
    <xf numFmtId="0" fontId="16" fillId="0" borderId="0" xfId="0" applyFont="1" applyFill="1" applyBorder="1" applyAlignment="1"/>
    <xf numFmtId="0" fontId="16" fillId="0" borderId="0" xfId="0" applyFont="1" applyFill="1" applyAlignment="1"/>
    <xf numFmtId="0" fontId="17" fillId="0" borderId="0" xfId="0" applyFont="1" applyFill="1" applyAlignment="1">
      <alignment horizontal="center" vertical="center"/>
    </xf>
    <xf numFmtId="0" fontId="18" fillId="0" borderId="0" xfId="0" applyFont="1">
      <alignment vertical="center"/>
    </xf>
    <xf numFmtId="0" fontId="19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9" fontId="10" fillId="0" borderId="1" xfId="51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1" xfId="50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 2" xfId="49"/>
    <cellStyle name="常规 4" xfId="50"/>
    <cellStyle name="常规 5" xfId="51"/>
    <cellStyle name="常规 3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3"/>
  <sheetViews>
    <sheetView zoomScale="85" zoomScaleNormal="85" workbookViewId="0">
      <selection activeCell="K4" sqref="K4"/>
    </sheetView>
  </sheetViews>
  <sheetFormatPr defaultColWidth="9" defaultRowHeight="13.8"/>
  <cols>
    <col min="1" max="1" width="6.61111111111111" style="62" customWidth="1"/>
    <col min="2" max="2" width="6.62962962962963" style="62" customWidth="1"/>
    <col min="3" max="3" width="11.4537037037037" style="62" customWidth="1"/>
    <col min="4" max="4" width="16.0277777777778" style="62" customWidth="1"/>
    <col min="5" max="10" width="10.5833333333333" style="62" customWidth="1"/>
    <col min="11" max="16346" width="9" style="62"/>
    <col min="16347" max="16384" width="9" style="66"/>
  </cols>
  <sheetData>
    <row r="1" s="62" customFormat="1" ht="41" customHeight="1" spans="1:2">
      <c r="A1" s="67" t="s">
        <v>0</v>
      </c>
      <c r="B1" s="67"/>
    </row>
    <row r="2" s="62" customFormat="1" ht="31.8" spans="1:20">
      <c r="A2" s="68" t="s">
        <v>1</v>
      </c>
      <c r="B2" s="69"/>
      <c r="C2" s="69"/>
      <c r="D2" s="69"/>
      <c r="E2" s="69"/>
      <c r="F2" s="69"/>
      <c r="G2" s="69"/>
      <c r="H2" s="69"/>
      <c r="I2" s="69"/>
      <c r="J2" s="69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="62" customFormat="1" ht="31.8" spans="1:20">
      <c r="A3" s="34" t="s">
        <v>2</v>
      </c>
      <c r="B3" s="18" t="s">
        <v>3</v>
      </c>
      <c r="C3" s="18"/>
      <c r="D3" s="18"/>
      <c r="E3" s="18"/>
      <c r="F3" s="18"/>
      <c r="G3" s="18"/>
      <c r="H3" s="18"/>
      <c r="I3" s="18"/>
      <c r="J3" s="18"/>
      <c r="K3" s="2"/>
      <c r="L3" s="2"/>
      <c r="M3" s="2"/>
      <c r="N3" s="2"/>
      <c r="O3" s="2"/>
      <c r="P3" s="2"/>
      <c r="Q3" s="2"/>
      <c r="R3" s="2"/>
      <c r="S3" s="2"/>
      <c r="T3" s="2"/>
    </row>
    <row r="4" s="62" customFormat="1" ht="46.8" spans="1:20">
      <c r="A4" s="34" t="s">
        <v>4</v>
      </c>
      <c r="B4" s="18" t="s">
        <v>5</v>
      </c>
      <c r="C4" s="18"/>
      <c r="D4" s="18"/>
      <c r="E4" s="18"/>
      <c r="F4" s="18"/>
      <c r="G4" s="18"/>
      <c r="H4" s="18"/>
      <c r="I4" s="18"/>
      <c r="J4" s="18"/>
      <c r="K4" s="2"/>
      <c r="L4" s="2"/>
      <c r="M4" s="2"/>
      <c r="N4" s="2"/>
      <c r="O4" s="2"/>
      <c r="P4" s="2"/>
      <c r="Q4" s="2"/>
      <c r="R4" s="2"/>
      <c r="S4" s="2"/>
      <c r="T4" s="2"/>
    </row>
    <row r="5" s="62" customFormat="1" ht="31.8" spans="1:20">
      <c r="A5" s="34" t="s">
        <v>6</v>
      </c>
      <c r="B5" s="18" t="s">
        <v>7</v>
      </c>
      <c r="C5" s="18"/>
      <c r="D5" s="48">
        <v>30597</v>
      </c>
      <c r="E5" s="48"/>
      <c r="F5" s="48"/>
      <c r="G5" s="48"/>
      <c r="H5" s="48"/>
      <c r="I5" s="48"/>
      <c r="J5" s="48"/>
      <c r="K5" s="2"/>
      <c r="L5" s="2"/>
      <c r="M5" s="2"/>
      <c r="N5" s="2"/>
      <c r="O5" s="2"/>
      <c r="P5" s="2"/>
      <c r="Q5" s="2"/>
      <c r="R5" s="2"/>
      <c r="S5" s="2"/>
      <c r="T5" s="2"/>
    </row>
    <row r="6" s="62" customFormat="1" ht="31.8" spans="1:20">
      <c r="A6" s="34"/>
      <c r="B6" s="18" t="s">
        <v>8</v>
      </c>
      <c r="C6" s="18"/>
      <c r="D6" s="48">
        <v>30597</v>
      </c>
      <c r="E6" s="48"/>
      <c r="F6" s="48"/>
      <c r="G6" s="48"/>
      <c r="H6" s="48"/>
      <c r="I6" s="48"/>
      <c r="J6" s="48"/>
      <c r="K6" s="2"/>
      <c r="L6" s="2"/>
      <c r="M6" s="2"/>
      <c r="N6" s="2"/>
      <c r="O6" s="2"/>
      <c r="P6" s="2"/>
      <c r="Q6" s="2"/>
      <c r="R6" s="2"/>
      <c r="S6" s="2"/>
      <c r="T6" s="2"/>
    </row>
    <row r="7" s="62" customFormat="1" ht="31.8" spans="1:20">
      <c r="A7" s="34"/>
      <c r="B7" s="18" t="s">
        <v>9</v>
      </c>
      <c r="C7" s="18"/>
      <c r="D7" s="18"/>
      <c r="E7" s="18"/>
      <c r="F7" s="18"/>
      <c r="G7" s="18"/>
      <c r="H7" s="18"/>
      <c r="I7" s="18"/>
      <c r="J7" s="18"/>
      <c r="K7" s="2"/>
      <c r="L7" s="2"/>
      <c r="M7" s="2"/>
      <c r="N7" s="2"/>
      <c r="O7" s="2"/>
      <c r="P7" s="2"/>
      <c r="Q7" s="2"/>
      <c r="R7" s="2"/>
      <c r="S7" s="2"/>
      <c r="T7" s="2"/>
    </row>
    <row r="8" s="62" customFormat="1" ht="52" customHeight="1" spans="1:20">
      <c r="A8" s="34" t="s">
        <v>10</v>
      </c>
      <c r="B8" s="28" t="s">
        <v>11</v>
      </c>
      <c r="C8" s="28"/>
      <c r="D8" s="28"/>
      <c r="E8" s="28"/>
      <c r="F8" s="28"/>
      <c r="G8" s="28"/>
      <c r="H8" s="28"/>
      <c r="I8" s="28"/>
      <c r="J8" s="28"/>
      <c r="K8" s="2"/>
      <c r="L8" s="2"/>
      <c r="M8" s="2"/>
      <c r="N8" s="2"/>
      <c r="O8" s="2"/>
      <c r="P8" s="2"/>
      <c r="Q8" s="2"/>
      <c r="R8" s="2"/>
      <c r="S8" s="2"/>
      <c r="T8" s="2"/>
    </row>
    <row r="9" s="62" customFormat="1" ht="47" customHeight="1" spans="1:10">
      <c r="A9" s="70" t="s">
        <v>12</v>
      </c>
      <c r="B9" s="70" t="s">
        <v>13</v>
      </c>
      <c r="C9" s="71" t="s">
        <v>14</v>
      </c>
      <c r="D9" s="71" t="s">
        <v>15</v>
      </c>
      <c r="E9" s="71" t="s">
        <v>16</v>
      </c>
      <c r="F9" s="71" t="s">
        <v>17</v>
      </c>
      <c r="G9" s="71"/>
      <c r="H9" s="71"/>
      <c r="I9" s="71"/>
      <c r="J9" s="71"/>
    </row>
    <row r="10" s="63" customFormat="1" ht="47" customHeight="1" spans="1:10">
      <c r="A10" s="6"/>
      <c r="B10" s="6"/>
      <c r="C10" s="7"/>
      <c r="D10" s="7"/>
      <c r="E10" s="7"/>
      <c r="F10" s="72" t="s">
        <v>18</v>
      </c>
      <c r="G10" s="72" t="s">
        <v>19</v>
      </c>
      <c r="H10" s="72" t="s">
        <v>20</v>
      </c>
      <c r="I10" s="72" t="s">
        <v>21</v>
      </c>
      <c r="J10" s="72" t="s">
        <v>22</v>
      </c>
    </row>
    <row r="11" s="64" customFormat="1" ht="47" customHeight="1" spans="1:10">
      <c r="A11" s="6"/>
      <c r="B11" s="46" t="s">
        <v>23</v>
      </c>
      <c r="C11" s="46"/>
      <c r="D11" s="46"/>
      <c r="E11" s="73">
        <f>SUM(F11:J11)</f>
        <v>30597</v>
      </c>
      <c r="F11" s="74">
        <v>4774</v>
      </c>
      <c r="G11" s="74">
        <v>6510</v>
      </c>
      <c r="H11" s="74">
        <v>6510</v>
      </c>
      <c r="I11" s="74">
        <v>6293</v>
      </c>
      <c r="J11" s="74">
        <v>6510</v>
      </c>
    </row>
    <row r="12" s="64" customFormat="1" ht="47" customHeight="1" spans="1:10">
      <c r="A12" s="6"/>
      <c r="B12" s="6" t="s">
        <v>24</v>
      </c>
      <c r="C12" s="34" t="s">
        <v>25</v>
      </c>
      <c r="D12" s="18" t="s">
        <v>26</v>
      </c>
      <c r="E12" s="19" t="s">
        <v>27</v>
      </c>
      <c r="F12" s="19" t="s">
        <v>27</v>
      </c>
      <c r="G12" s="19" t="s">
        <v>27</v>
      </c>
      <c r="H12" s="19" t="s">
        <v>27</v>
      </c>
      <c r="I12" s="19" t="s">
        <v>27</v>
      </c>
      <c r="J12" s="19" t="s">
        <v>27</v>
      </c>
    </row>
    <row r="13" s="64" customFormat="1" ht="47" customHeight="1" spans="1:10">
      <c r="A13" s="6"/>
      <c r="B13" s="6"/>
      <c r="C13" s="6" t="s">
        <v>28</v>
      </c>
      <c r="D13" s="18" t="s">
        <v>29</v>
      </c>
      <c r="E13" s="75">
        <v>1</v>
      </c>
      <c r="F13" s="75">
        <v>1</v>
      </c>
      <c r="G13" s="75">
        <v>1</v>
      </c>
      <c r="H13" s="75">
        <v>1</v>
      </c>
      <c r="I13" s="75">
        <v>1</v>
      </c>
      <c r="J13" s="75">
        <v>1</v>
      </c>
    </row>
    <row r="14" s="64" customFormat="1" ht="47" customHeight="1" spans="1:10">
      <c r="A14" s="6"/>
      <c r="B14" s="6"/>
      <c r="C14" s="6" t="s">
        <v>30</v>
      </c>
      <c r="D14" s="49" t="s">
        <v>31</v>
      </c>
      <c r="E14" s="75" t="s">
        <v>32</v>
      </c>
      <c r="F14" s="75" t="s">
        <v>32</v>
      </c>
      <c r="G14" s="75" t="s">
        <v>32</v>
      </c>
      <c r="H14" s="75" t="s">
        <v>32</v>
      </c>
      <c r="I14" s="75" t="s">
        <v>32</v>
      </c>
      <c r="J14" s="75" t="s">
        <v>32</v>
      </c>
    </row>
    <row r="15" s="64" customFormat="1" ht="47" customHeight="1" spans="1:10">
      <c r="A15" s="6"/>
      <c r="B15" s="6" t="s">
        <v>33</v>
      </c>
      <c r="C15" s="76" t="s">
        <v>34</v>
      </c>
      <c r="D15" s="77" t="s">
        <v>35</v>
      </c>
      <c r="E15" s="19" t="s">
        <v>27</v>
      </c>
      <c r="F15" s="19" t="s">
        <v>27</v>
      </c>
      <c r="G15" s="19" t="s">
        <v>27</v>
      </c>
      <c r="H15" s="19" t="s">
        <v>27</v>
      </c>
      <c r="I15" s="19" t="s">
        <v>27</v>
      </c>
      <c r="J15" s="19" t="s">
        <v>27</v>
      </c>
    </row>
    <row r="16" s="64" customFormat="1" ht="47" customHeight="1" spans="1:10">
      <c r="A16" s="6"/>
      <c r="B16" s="6"/>
      <c r="C16" s="70"/>
      <c r="D16" s="77" t="s">
        <v>36</v>
      </c>
      <c r="E16" s="19" t="s">
        <v>27</v>
      </c>
      <c r="F16" s="19" t="s">
        <v>27</v>
      </c>
      <c r="G16" s="19" t="s">
        <v>27</v>
      </c>
      <c r="H16" s="19" t="s">
        <v>27</v>
      </c>
      <c r="I16" s="19" t="s">
        <v>27</v>
      </c>
      <c r="J16" s="19" t="s">
        <v>27</v>
      </c>
    </row>
    <row r="17" s="64" customFormat="1" ht="47" customHeight="1" spans="1:10">
      <c r="A17" s="6"/>
      <c r="B17" s="6" t="s">
        <v>37</v>
      </c>
      <c r="C17" s="6" t="s">
        <v>38</v>
      </c>
      <c r="D17" s="46" t="s">
        <v>39</v>
      </c>
      <c r="E17" s="46" t="s">
        <v>40</v>
      </c>
      <c r="F17" s="46" t="s">
        <v>40</v>
      </c>
      <c r="G17" s="46" t="s">
        <v>40</v>
      </c>
      <c r="H17" s="46" t="s">
        <v>40</v>
      </c>
      <c r="I17" s="46" t="s">
        <v>40</v>
      </c>
      <c r="J17" s="46" t="s">
        <v>40</v>
      </c>
    </row>
    <row r="18" s="65" customFormat="1" ht="61.15" customHeight="1"/>
    <row r="19" s="65" customFormat="1" ht="31.9" customHeight="1"/>
    <row r="20" s="65" customFormat="1" ht="31.9" customHeight="1"/>
    <row r="21" s="65" customFormat="1" ht="31.9" customHeight="1"/>
    <row r="22" s="62" customFormat="1" ht="31.9" customHeight="1"/>
    <row r="23" s="62" customFormat="1" ht="31.9" customHeight="1"/>
  </sheetData>
  <mergeCells count="23">
    <mergeCell ref="A1:B1"/>
    <mergeCell ref="A2:J2"/>
    <mergeCell ref="K2:T2"/>
    <mergeCell ref="B3:J3"/>
    <mergeCell ref="B4:J4"/>
    <mergeCell ref="B5:C5"/>
    <mergeCell ref="D5:J5"/>
    <mergeCell ref="B6:C6"/>
    <mergeCell ref="D6:J6"/>
    <mergeCell ref="B7:C7"/>
    <mergeCell ref="D7:J7"/>
    <mergeCell ref="B8:J8"/>
    <mergeCell ref="F9:J9"/>
    <mergeCell ref="B11:D11"/>
    <mergeCell ref="A5:A7"/>
    <mergeCell ref="A9:A17"/>
    <mergeCell ref="B9:B10"/>
    <mergeCell ref="B12:B14"/>
    <mergeCell ref="B15:B16"/>
    <mergeCell ref="C9:C10"/>
    <mergeCell ref="C15:C16"/>
    <mergeCell ref="D9:D10"/>
    <mergeCell ref="E9:E10"/>
  </mergeCells>
  <pageMargins left="0.75" right="0.75" top="1" bottom="1" header="0.5" footer="0.5"/>
  <pageSetup paperSize="9" scale="8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AA33"/>
  <sheetViews>
    <sheetView zoomScale="70" zoomScaleNormal="70" workbookViewId="0">
      <pane xSplit="6" ySplit="11" topLeftCell="G28" activePane="bottomRight" state="frozen"/>
      <selection/>
      <selection pane="topRight"/>
      <selection pane="bottomLeft"/>
      <selection pane="bottomRight" activeCell="A34" sqref="A34"/>
    </sheetView>
  </sheetViews>
  <sheetFormatPr defaultColWidth="9" defaultRowHeight="14.4"/>
  <cols>
    <col min="4" max="4" width="12.6759259259259" customWidth="1"/>
    <col min="5" max="5" width="9.37962962962963"/>
  </cols>
  <sheetData>
    <row r="2" ht="31.8" spans="1:27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ht="27" customHeight="1" spans="1:27">
      <c r="A3" s="3" t="s">
        <v>2</v>
      </c>
      <c r="B3" s="3" t="s">
        <v>41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ht="31.2" spans="1:27">
      <c r="A4" s="3" t="s">
        <v>4</v>
      </c>
      <c r="B4" s="3" t="s">
        <v>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ht="23" customHeight="1" spans="1:27">
      <c r="A5" s="3" t="s">
        <v>42</v>
      </c>
      <c r="B5" s="4" t="s">
        <v>7</v>
      </c>
      <c r="C5" s="4"/>
      <c r="D5" s="3">
        <f>2236-194</f>
        <v>2042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ht="23" customHeight="1" spans="1:27">
      <c r="A6" s="3"/>
      <c r="B6" s="4" t="s">
        <v>8</v>
      </c>
      <c r="C6" s="4"/>
      <c r="D6" s="3">
        <f>2236-194</f>
        <v>2042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ht="23" customHeight="1" spans="1:27">
      <c r="A7" s="3"/>
      <c r="B7" s="4" t="s">
        <v>43</v>
      </c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ht="27" customHeight="1" spans="1:27">
      <c r="A8" s="3" t="s">
        <v>44</v>
      </c>
      <c r="B8" s="3" t="s">
        <v>45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ht="27" customHeight="1" spans="1:27">
      <c r="A9" s="30" t="s">
        <v>46</v>
      </c>
      <c r="B9" s="6" t="s">
        <v>13</v>
      </c>
      <c r="C9" s="7" t="s">
        <v>14</v>
      </c>
      <c r="D9" s="7" t="s">
        <v>15</v>
      </c>
      <c r="E9" s="7" t="s">
        <v>16</v>
      </c>
      <c r="F9" s="7" t="s">
        <v>17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</row>
    <row r="10" ht="78" spans="1:27">
      <c r="A10" s="31"/>
      <c r="B10" s="6"/>
      <c r="C10" s="7"/>
      <c r="D10" s="7"/>
      <c r="E10" s="7"/>
      <c r="F10" s="8" t="s">
        <v>47</v>
      </c>
      <c r="G10" s="8" t="s">
        <v>48</v>
      </c>
      <c r="H10" s="8" t="s">
        <v>49</v>
      </c>
      <c r="I10" s="8" t="s">
        <v>50</v>
      </c>
      <c r="J10" s="8" t="s">
        <v>51</v>
      </c>
      <c r="K10" s="8" t="s">
        <v>52</v>
      </c>
      <c r="L10" s="8" t="s">
        <v>53</v>
      </c>
      <c r="M10" s="8" t="s">
        <v>54</v>
      </c>
      <c r="N10" s="8" t="s">
        <v>55</v>
      </c>
      <c r="O10" s="8" t="s">
        <v>56</v>
      </c>
      <c r="P10" s="8" t="s">
        <v>57</v>
      </c>
      <c r="Q10" s="8" t="s">
        <v>58</v>
      </c>
      <c r="R10" s="8" t="s">
        <v>59</v>
      </c>
      <c r="S10" s="8" t="s">
        <v>60</v>
      </c>
      <c r="T10" s="8" t="s">
        <v>61</v>
      </c>
      <c r="U10" s="8" t="s">
        <v>62</v>
      </c>
      <c r="V10" s="8" t="s">
        <v>63</v>
      </c>
      <c r="W10" s="8" t="s">
        <v>64</v>
      </c>
      <c r="X10" s="8" t="s">
        <v>65</v>
      </c>
      <c r="Y10" s="8" t="s">
        <v>66</v>
      </c>
      <c r="Z10" s="8" t="s">
        <v>67</v>
      </c>
      <c r="AA10" s="8" t="s">
        <v>68</v>
      </c>
    </row>
    <row r="11" ht="28" customHeight="1" spans="1:27">
      <c r="A11" s="31"/>
      <c r="B11" s="31" t="s">
        <v>69</v>
      </c>
      <c r="C11" s="31"/>
      <c r="D11" s="31"/>
      <c r="E11" s="53"/>
      <c r="F11" s="54">
        <v>17</v>
      </c>
      <c r="G11" s="54">
        <v>15</v>
      </c>
      <c r="H11" s="54">
        <v>12</v>
      </c>
      <c r="I11" s="54">
        <v>20</v>
      </c>
      <c r="J11" s="54">
        <v>15</v>
      </c>
      <c r="K11" s="54">
        <v>10</v>
      </c>
      <c r="L11" s="54">
        <v>8</v>
      </c>
      <c r="M11" s="54">
        <v>13</v>
      </c>
      <c r="N11" s="54">
        <v>18</v>
      </c>
      <c r="O11" s="54">
        <v>13</v>
      </c>
      <c r="P11" s="54">
        <v>20</v>
      </c>
      <c r="Q11" s="54">
        <v>14</v>
      </c>
      <c r="R11" s="54">
        <v>26</v>
      </c>
      <c r="S11" s="54">
        <v>21</v>
      </c>
      <c r="T11" s="54">
        <v>2</v>
      </c>
      <c r="U11" s="54">
        <v>4</v>
      </c>
      <c r="V11" s="54">
        <v>13</v>
      </c>
      <c r="W11" s="54">
        <v>22</v>
      </c>
      <c r="X11" s="54">
        <v>12</v>
      </c>
      <c r="Y11" s="54">
        <v>6</v>
      </c>
      <c r="Z11" s="54">
        <v>9</v>
      </c>
      <c r="AA11" s="54">
        <f>1752</f>
        <v>1752</v>
      </c>
    </row>
    <row r="12" ht="46.8" spans="1:27">
      <c r="A12" s="31"/>
      <c r="B12" s="31" t="s">
        <v>24</v>
      </c>
      <c r="C12" s="44" t="s">
        <v>25</v>
      </c>
      <c r="D12" s="31" t="s">
        <v>70</v>
      </c>
      <c r="E12" s="44">
        <f t="shared" ref="E12:E21" si="0">SUM(F12:AA12)</f>
        <v>34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56">
        <v>34</v>
      </c>
    </row>
    <row r="13" ht="46.8" spans="1:27">
      <c r="A13" s="31"/>
      <c r="B13" s="31"/>
      <c r="C13" s="44"/>
      <c r="D13" s="31" t="s">
        <v>71</v>
      </c>
      <c r="E13" s="44">
        <f t="shared" si="0"/>
        <v>31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56">
        <v>31</v>
      </c>
    </row>
    <row r="14" ht="62.4" spans="1:27">
      <c r="A14" s="31"/>
      <c r="B14" s="31"/>
      <c r="C14" s="44"/>
      <c r="D14" s="31" t="s">
        <v>72</v>
      </c>
      <c r="E14" s="44">
        <f t="shared" si="0"/>
        <v>26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61">
        <v>26</v>
      </c>
    </row>
    <row r="15" ht="46.8" spans="1:27">
      <c r="A15" s="31"/>
      <c r="B15" s="31"/>
      <c r="C15" s="44"/>
      <c r="D15" s="31" t="s">
        <v>73</v>
      </c>
      <c r="E15" s="44">
        <f t="shared" si="0"/>
        <v>1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 t="s">
        <v>74</v>
      </c>
      <c r="S15" s="3"/>
      <c r="T15" s="3"/>
      <c r="U15" s="3"/>
      <c r="V15" s="3"/>
      <c r="W15" s="3"/>
      <c r="X15" s="3"/>
      <c r="Y15" s="3"/>
      <c r="Z15" s="3"/>
      <c r="AA15" s="56">
        <v>1</v>
      </c>
    </row>
    <row r="16" ht="31.2" spans="1:27">
      <c r="A16" s="31"/>
      <c r="B16" s="31"/>
      <c r="C16" s="44"/>
      <c r="D16" s="31" t="s">
        <v>75</v>
      </c>
      <c r="E16" s="44">
        <f t="shared" si="0"/>
        <v>0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56">
        <v>0</v>
      </c>
    </row>
    <row r="17" ht="46.8" spans="1:27">
      <c r="A17" s="31"/>
      <c r="B17" s="31"/>
      <c r="C17" s="44"/>
      <c r="D17" s="31" t="s">
        <v>76</v>
      </c>
      <c r="E17" s="44">
        <f t="shared" si="0"/>
        <v>16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56">
        <v>16</v>
      </c>
    </row>
    <row r="18" ht="46.8" spans="1:27">
      <c r="A18" s="31"/>
      <c r="B18" s="31"/>
      <c r="C18" s="44"/>
      <c r="D18" s="31" t="s">
        <v>77</v>
      </c>
      <c r="E18" s="44">
        <f t="shared" si="0"/>
        <v>1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56">
        <v>1</v>
      </c>
    </row>
    <row r="19" ht="46.8" spans="1:27">
      <c r="A19" s="31"/>
      <c r="B19" s="31"/>
      <c r="C19" s="44"/>
      <c r="D19" s="31" t="s">
        <v>78</v>
      </c>
      <c r="E19" s="44">
        <f t="shared" si="0"/>
        <v>88</v>
      </c>
      <c r="F19" s="55">
        <v>5</v>
      </c>
      <c r="G19" s="55">
        <v>4</v>
      </c>
      <c r="H19" s="55">
        <v>6</v>
      </c>
      <c r="I19" s="55">
        <v>10</v>
      </c>
      <c r="J19" s="55">
        <v>4</v>
      </c>
      <c r="K19" s="55">
        <v>5</v>
      </c>
      <c r="L19" s="55">
        <v>4</v>
      </c>
      <c r="M19" s="55">
        <v>3</v>
      </c>
      <c r="N19" s="55">
        <v>2</v>
      </c>
      <c r="O19" s="55">
        <v>3</v>
      </c>
      <c r="P19" s="55">
        <v>3</v>
      </c>
      <c r="Q19" s="55">
        <v>7</v>
      </c>
      <c r="R19" s="55">
        <v>6</v>
      </c>
      <c r="S19" s="55">
        <v>7</v>
      </c>
      <c r="T19" s="55">
        <v>1</v>
      </c>
      <c r="U19" s="55">
        <v>2</v>
      </c>
      <c r="V19" s="55">
        <v>3</v>
      </c>
      <c r="W19" s="55">
        <v>4</v>
      </c>
      <c r="X19" s="55">
        <v>4</v>
      </c>
      <c r="Y19" s="55">
        <v>2</v>
      </c>
      <c r="Z19" s="55">
        <v>3</v>
      </c>
      <c r="AA19" s="56" t="s">
        <v>79</v>
      </c>
    </row>
    <row r="20" ht="31.2" spans="1:27">
      <c r="A20" s="31"/>
      <c r="B20" s="31"/>
      <c r="C20" s="44"/>
      <c r="D20" s="18" t="s">
        <v>80</v>
      </c>
      <c r="E20" s="44">
        <f t="shared" si="0"/>
        <v>157</v>
      </c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18"/>
      <c r="V20" s="18"/>
      <c r="W20" s="18"/>
      <c r="X20" s="18"/>
      <c r="Y20" s="18"/>
      <c r="Z20" s="18"/>
      <c r="AA20" s="56">
        <v>157</v>
      </c>
    </row>
    <row r="21" ht="46.8" spans="1:27">
      <c r="A21" s="31"/>
      <c r="B21" s="31"/>
      <c r="C21" s="44"/>
      <c r="D21" s="18" t="s">
        <v>81</v>
      </c>
      <c r="E21" s="44">
        <f t="shared" si="0"/>
        <v>47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31">
        <v>47</v>
      </c>
    </row>
    <row r="22" ht="46.8" spans="1:27">
      <c r="A22" s="31"/>
      <c r="B22" s="31"/>
      <c r="C22" s="44"/>
      <c r="D22" s="18" t="s">
        <v>82</v>
      </c>
      <c r="E22" s="44">
        <v>290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56">
        <v>55</v>
      </c>
    </row>
    <row r="23" ht="31.2" spans="1:27">
      <c r="A23" s="31"/>
      <c r="B23" s="31"/>
      <c r="C23" s="44"/>
      <c r="D23" s="18" t="s">
        <v>83</v>
      </c>
      <c r="E23" s="44">
        <v>21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56">
        <v>2</v>
      </c>
    </row>
    <row r="24" ht="46.8" spans="1:27">
      <c r="A24" s="31"/>
      <c r="B24" s="31"/>
      <c r="C24" s="44"/>
      <c r="D24" s="18" t="s">
        <v>84</v>
      </c>
      <c r="E24" s="18">
        <v>2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 t="s">
        <v>79</v>
      </c>
    </row>
    <row r="25" ht="31.2" spans="1:27">
      <c r="A25" s="31"/>
      <c r="B25" s="31"/>
      <c r="C25" s="44" t="s">
        <v>28</v>
      </c>
      <c r="D25" s="18" t="s">
        <v>85</v>
      </c>
      <c r="E25" s="18" t="s">
        <v>40</v>
      </c>
      <c r="F25" s="18" t="s">
        <v>40</v>
      </c>
      <c r="G25" s="18" t="s">
        <v>40</v>
      </c>
      <c r="H25" s="18" t="s">
        <v>40</v>
      </c>
      <c r="I25" s="18" t="s">
        <v>40</v>
      </c>
      <c r="J25" s="18" t="s">
        <v>40</v>
      </c>
      <c r="K25" s="18" t="s">
        <v>40</v>
      </c>
      <c r="L25" s="18" t="s">
        <v>40</v>
      </c>
      <c r="M25" s="18" t="s">
        <v>40</v>
      </c>
      <c r="N25" s="18" t="s">
        <v>40</v>
      </c>
      <c r="O25" s="18" t="s">
        <v>40</v>
      </c>
      <c r="P25" s="18" t="s">
        <v>40</v>
      </c>
      <c r="Q25" s="18" t="s">
        <v>40</v>
      </c>
      <c r="R25" s="18" t="s">
        <v>40</v>
      </c>
      <c r="S25" s="18" t="s">
        <v>40</v>
      </c>
      <c r="T25" s="18" t="s">
        <v>40</v>
      </c>
      <c r="U25" s="18" t="s">
        <v>40</v>
      </c>
      <c r="V25" s="18" t="s">
        <v>40</v>
      </c>
      <c r="W25" s="18" t="s">
        <v>40</v>
      </c>
      <c r="X25" s="18" t="s">
        <v>40</v>
      </c>
      <c r="Y25" s="18" t="s">
        <v>40</v>
      </c>
      <c r="Z25" s="18" t="s">
        <v>40</v>
      </c>
      <c r="AA25" s="18" t="s">
        <v>86</v>
      </c>
    </row>
    <row r="26" ht="46.8" spans="1:27">
      <c r="A26" s="31"/>
      <c r="B26" s="31"/>
      <c r="C26" s="44"/>
      <c r="D26" s="18" t="s">
        <v>87</v>
      </c>
      <c r="E26" s="18" t="s">
        <v>86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 t="s">
        <v>86</v>
      </c>
    </row>
    <row r="27" ht="46.8" spans="1:27">
      <c r="A27" s="31"/>
      <c r="B27" s="31"/>
      <c r="C27" s="44"/>
      <c r="D27" s="18" t="s">
        <v>88</v>
      </c>
      <c r="E27" s="18" t="s">
        <v>86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 t="s">
        <v>86</v>
      </c>
    </row>
    <row r="28" ht="31.2" spans="1:27">
      <c r="A28" s="31"/>
      <c r="B28" s="31"/>
      <c r="C28" s="44"/>
      <c r="D28" s="18" t="s">
        <v>89</v>
      </c>
      <c r="E28" s="18" t="s">
        <v>86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 t="s">
        <v>86</v>
      </c>
    </row>
    <row r="29" ht="31.2" spans="1:27">
      <c r="A29" s="31"/>
      <c r="B29" s="31"/>
      <c r="C29" s="44"/>
      <c r="D29" s="18" t="s">
        <v>90</v>
      </c>
      <c r="E29" s="18" t="s">
        <v>86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 t="s">
        <v>86</v>
      </c>
    </row>
    <row r="30" ht="35" customHeight="1" spans="1:27">
      <c r="A30" s="31"/>
      <c r="B30" s="31"/>
      <c r="C30" s="44" t="s">
        <v>30</v>
      </c>
      <c r="D30" s="49" t="s">
        <v>91</v>
      </c>
      <c r="E30" s="57" t="s">
        <v>92</v>
      </c>
      <c r="F30" s="57" t="s">
        <v>92</v>
      </c>
      <c r="G30" s="57" t="s">
        <v>92</v>
      </c>
      <c r="H30" s="57" t="s">
        <v>92</v>
      </c>
      <c r="I30" s="57" t="s">
        <v>92</v>
      </c>
      <c r="J30" s="57" t="s">
        <v>92</v>
      </c>
      <c r="K30" s="57" t="s">
        <v>92</v>
      </c>
      <c r="L30" s="57" t="s">
        <v>92</v>
      </c>
      <c r="M30" s="57" t="s">
        <v>92</v>
      </c>
      <c r="N30" s="57" t="s">
        <v>92</v>
      </c>
      <c r="O30" s="57" t="s">
        <v>92</v>
      </c>
      <c r="P30" s="57" t="s">
        <v>92</v>
      </c>
      <c r="Q30" s="57" t="s">
        <v>92</v>
      </c>
      <c r="R30" s="57" t="s">
        <v>92</v>
      </c>
      <c r="S30" s="57" t="s">
        <v>92</v>
      </c>
      <c r="T30" s="57" t="s">
        <v>92</v>
      </c>
      <c r="U30" s="57" t="s">
        <v>92</v>
      </c>
      <c r="V30" s="57" t="s">
        <v>92</v>
      </c>
      <c r="W30" s="57" t="s">
        <v>92</v>
      </c>
      <c r="X30" s="57" t="s">
        <v>92</v>
      </c>
      <c r="Y30" s="57" t="s">
        <v>92</v>
      </c>
      <c r="Z30" s="57" t="s">
        <v>92</v>
      </c>
      <c r="AA30" s="57" t="s">
        <v>92</v>
      </c>
    </row>
    <row r="31" ht="123" customHeight="1" spans="1:27">
      <c r="A31" s="31"/>
      <c r="B31" s="58" t="s">
        <v>33</v>
      </c>
      <c r="C31" s="5" t="s">
        <v>93</v>
      </c>
      <c r="D31" s="49" t="s">
        <v>94</v>
      </c>
      <c r="E31" s="59" t="s">
        <v>95</v>
      </c>
      <c r="F31" s="59" t="s">
        <v>95</v>
      </c>
      <c r="G31" s="59" t="s">
        <v>95</v>
      </c>
      <c r="H31" s="59" t="s">
        <v>95</v>
      </c>
      <c r="I31" s="59" t="s">
        <v>95</v>
      </c>
      <c r="J31" s="59" t="s">
        <v>95</v>
      </c>
      <c r="K31" s="59" t="s">
        <v>95</v>
      </c>
      <c r="L31" s="59" t="s">
        <v>95</v>
      </c>
      <c r="M31" s="59" t="s">
        <v>95</v>
      </c>
      <c r="N31" s="59" t="s">
        <v>95</v>
      </c>
      <c r="O31" s="59" t="s">
        <v>95</v>
      </c>
      <c r="P31" s="59" t="s">
        <v>95</v>
      </c>
      <c r="Q31" s="59" t="s">
        <v>95</v>
      </c>
      <c r="R31" s="59" t="s">
        <v>95</v>
      </c>
      <c r="S31" s="59" t="s">
        <v>95</v>
      </c>
      <c r="T31" s="59" t="s">
        <v>95</v>
      </c>
      <c r="U31" s="59" t="s">
        <v>95</v>
      </c>
      <c r="V31" s="59" t="s">
        <v>95</v>
      </c>
      <c r="W31" s="59" t="s">
        <v>95</v>
      </c>
      <c r="X31" s="59" t="s">
        <v>95</v>
      </c>
      <c r="Y31" s="59" t="s">
        <v>95</v>
      </c>
      <c r="Z31" s="59" t="s">
        <v>95</v>
      </c>
      <c r="AA31" s="59" t="s">
        <v>95</v>
      </c>
    </row>
    <row r="32" ht="46.8" spans="1:27">
      <c r="A32" s="31"/>
      <c r="B32" s="60"/>
      <c r="C32" s="5" t="s">
        <v>96</v>
      </c>
      <c r="D32" s="49" t="s">
        <v>97</v>
      </c>
      <c r="E32" s="49" t="s">
        <v>98</v>
      </c>
      <c r="F32" s="49" t="s">
        <v>98</v>
      </c>
      <c r="G32" s="49" t="s">
        <v>98</v>
      </c>
      <c r="H32" s="49" t="s">
        <v>98</v>
      </c>
      <c r="I32" s="49" t="s">
        <v>98</v>
      </c>
      <c r="J32" s="49" t="s">
        <v>98</v>
      </c>
      <c r="K32" s="49" t="s">
        <v>98</v>
      </c>
      <c r="L32" s="49" t="s">
        <v>98</v>
      </c>
      <c r="M32" s="49" t="s">
        <v>98</v>
      </c>
      <c r="N32" s="49" t="s">
        <v>98</v>
      </c>
      <c r="O32" s="49" t="s">
        <v>98</v>
      </c>
      <c r="P32" s="49" t="s">
        <v>98</v>
      </c>
      <c r="Q32" s="49" t="s">
        <v>98</v>
      </c>
      <c r="R32" s="49" t="s">
        <v>98</v>
      </c>
      <c r="S32" s="49" t="s">
        <v>98</v>
      </c>
      <c r="T32" s="49" t="s">
        <v>98</v>
      </c>
      <c r="U32" s="49" t="s">
        <v>98</v>
      </c>
      <c r="V32" s="49" t="s">
        <v>98</v>
      </c>
      <c r="W32" s="49" t="s">
        <v>98</v>
      </c>
      <c r="X32" s="49" t="s">
        <v>98</v>
      </c>
      <c r="Y32" s="49" t="s">
        <v>98</v>
      </c>
      <c r="Z32" s="49" t="s">
        <v>98</v>
      </c>
      <c r="AA32" s="49" t="s">
        <v>98</v>
      </c>
    </row>
    <row r="33" ht="46.8" spans="1:27">
      <c r="A33" s="31"/>
      <c r="B33" s="31" t="s">
        <v>37</v>
      </c>
      <c r="C33" s="31" t="s">
        <v>38</v>
      </c>
      <c r="D33" s="49" t="s">
        <v>99</v>
      </c>
      <c r="E33" s="52" t="s">
        <v>100</v>
      </c>
      <c r="F33" s="52" t="s">
        <v>100</v>
      </c>
      <c r="G33" s="52" t="s">
        <v>100</v>
      </c>
      <c r="H33" s="52" t="s">
        <v>100</v>
      </c>
      <c r="I33" s="52" t="s">
        <v>100</v>
      </c>
      <c r="J33" s="52" t="s">
        <v>100</v>
      </c>
      <c r="K33" s="52" t="s">
        <v>100</v>
      </c>
      <c r="L33" s="52" t="s">
        <v>100</v>
      </c>
      <c r="M33" s="52" t="s">
        <v>100</v>
      </c>
      <c r="N33" s="52" t="s">
        <v>100</v>
      </c>
      <c r="O33" s="52" t="s">
        <v>100</v>
      </c>
      <c r="P33" s="52" t="s">
        <v>100</v>
      </c>
      <c r="Q33" s="52" t="s">
        <v>100</v>
      </c>
      <c r="R33" s="52" t="s">
        <v>100</v>
      </c>
      <c r="S33" s="52" t="s">
        <v>100</v>
      </c>
      <c r="T33" s="52" t="s">
        <v>100</v>
      </c>
      <c r="U33" s="52" t="s">
        <v>100</v>
      </c>
      <c r="V33" s="52" t="s">
        <v>100</v>
      </c>
      <c r="W33" s="52" t="s">
        <v>100</v>
      </c>
      <c r="X33" s="52" t="s">
        <v>100</v>
      </c>
      <c r="Y33" s="52" t="s">
        <v>100</v>
      </c>
      <c r="Z33" s="52" t="s">
        <v>100</v>
      </c>
      <c r="AA33" s="52" t="s">
        <v>100</v>
      </c>
    </row>
  </sheetData>
  <mergeCells count="22">
    <mergeCell ref="A2:AA2"/>
    <mergeCell ref="B3:AA3"/>
    <mergeCell ref="B4:AA4"/>
    <mergeCell ref="B5:C5"/>
    <mergeCell ref="D5:AA5"/>
    <mergeCell ref="B6:C6"/>
    <mergeCell ref="D6:AA6"/>
    <mergeCell ref="B7:C7"/>
    <mergeCell ref="D7:AA7"/>
    <mergeCell ref="B8:AA8"/>
    <mergeCell ref="F9:AA9"/>
    <mergeCell ref="B11:D11"/>
    <mergeCell ref="A5:A7"/>
    <mergeCell ref="A9:A33"/>
    <mergeCell ref="B9:B10"/>
    <mergeCell ref="B12:B30"/>
    <mergeCell ref="B31:B32"/>
    <mergeCell ref="C9:C10"/>
    <mergeCell ref="C12:C24"/>
    <mergeCell ref="C25:C29"/>
    <mergeCell ref="D9:D10"/>
    <mergeCell ref="E9:E10"/>
  </mergeCells>
  <pageMargins left="0.75" right="0.75" top="1" bottom="1" header="0.5" footer="0.5"/>
  <pageSetup paperSize="9" scale="53" fitToHeight="0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23"/>
  <sheetViews>
    <sheetView topLeftCell="A11" workbookViewId="0">
      <selection activeCell="E12" sqref="E12"/>
    </sheetView>
  </sheetViews>
  <sheetFormatPr defaultColWidth="9" defaultRowHeight="14.4"/>
  <cols>
    <col min="5" max="10" width="21.6296296296296" customWidth="1"/>
  </cols>
  <sheetData>
    <row r="2" ht="31.8" spans="1:10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</row>
    <row r="3" ht="26" customHeight="1" spans="1:10">
      <c r="A3" s="3" t="s">
        <v>2</v>
      </c>
      <c r="B3" s="3" t="s">
        <v>101</v>
      </c>
      <c r="C3" s="3"/>
      <c r="D3" s="3"/>
      <c r="E3" s="3"/>
      <c r="F3" s="3"/>
      <c r="G3" s="3"/>
      <c r="H3" s="3"/>
      <c r="I3" s="3"/>
      <c r="J3" s="3"/>
    </row>
    <row r="4" ht="31.2" spans="1:10">
      <c r="A4" s="3" t="s">
        <v>4</v>
      </c>
      <c r="B4" s="3" t="s">
        <v>5</v>
      </c>
      <c r="C4" s="3"/>
      <c r="D4" s="3"/>
      <c r="E4" s="3"/>
      <c r="F4" s="3"/>
      <c r="G4" s="3"/>
      <c r="H4" s="3"/>
      <c r="I4" s="3"/>
      <c r="J4" s="3"/>
    </row>
    <row r="5" ht="31.2" spans="1:10">
      <c r="A5" s="3" t="s">
        <v>42</v>
      </c>
      <c r="B5" s="43" t="s">
        <v>7</v>
      </c>
      <c r="C5" s="3">
        <v>194</v>
      </c>
      <c r="D5" s="3"/>
      <c r="E5" s="3"/>
      <c r="F5" s="3"/>
      <c r="G5" s="3"/>
      <c r="H5" s="3"/>
      <c r="I5" s="3"/>
      <c r="J5" s="3"/>
    </row>
    <row r="6" ht="46.8" spans="1:10">
      <c r="A6" s="3"/>
      <c r="B6" s="43" t="s">
        <v>8</v>
      </c>
      <c r="C6" s="3">
        <v>194</v>
      </c>
      <c r="D6" s="3"/>
      <c r="E6" s="3"/>
      <c r="F6" s="3"/>
      <c r="G6" s="3"/>
      <c r="H6" s="3"/>
      <c r="I6" s="3"/>
      <c r="J6" s="3"/>
    </row>
    <row r="7" ht="31.2" spans="1:10">
      <c r="A7" s="3"/>
      <c r="B7" s="43" t="s">
        <v>43</v>
      </c>
      <c r="C7" s="3"/>
      <c r="D7" s="3"/>
      <c r="E7" s="3"/>
      <c r="F7" s="3"/>
      <c r="G7" s="3"/>
      <c r="H7" s="3"/>
      <c r="I7" s="3"/>
      <c r="J7" s="3"/>
    </row>
    <row r="8" ht="27" customHeight="1" spans="1:10">
      <c r="A8" s="3" t="s">
        <v>44</v>
      </c>
      <c r="B8" s="3" t="s">
        <v>102</v>
      </c>
      <c r="C8" s="3"/>
      <c r="D8" s="3"/>
      <c r="E8" s="3"/>
      <c r="F8" s="3"/>
      <c r="G8" s="3"/>
      <c r="H8" s="3"/>
      <c r="I8" s="3"/>
      <c r="J8" s="3"/>
    </row>
    <row r="9" ht="15.6" spans="1:10">
      <c r="A9" s="44" t="s">
        <v>12</v>
      </c>
      <c r="B9" s="6" t="s">
        <v>13</v>
      </c>
      <c r="C9" s="7" t="s">
        <v>14</v>
      </c>
      <c r="D9" s="7" t="s">
        <v>15</v>
      </c>
      <c r="E9" s="7" t="s">
        <v>16</v>
      </c>
      <c r="F9" s="7" t="s">
        <v>103</v>
      </c>
      <c r="G9" s="7"/>
      <c r="H9" s="7"/>
      <c r="I9" s="7"/>
      <c r="J9" s="7"/>
    </row>
    <row r="10" ht="31.2" spans="1:10">
      <c r="A10" s="44"/>
      <c r="B10" s="6"/>
      <c r="C10" s="7"/>
      <c r="D10" s="7"/>
      <c r="E10" s="7"/>
      <c r="F10" s="6" t="s">
        <v>68</v>
      </c>
      <c r="G10" s="6" t="s">
        <v>104</v>
      </c>
      <c r="H10" s="6" t="s">
        <v>105</v>
      </c>
      <c r="I10" s="6" t="s">
        <v>106</v>
      </c>
      <c r="J10" s="6" t="s">
        <v>107</v>
      </c>
    </row>
    <row r="11" ht="20" customHeight="1" spans="1:10">
      <c r="A11" s="44"/>
      <c r="B11" s="31" t="s">
        <v>108</v>
      </c>
      <c r="C11" s="31"/>
      <c r="D11" s="31"/>
      <c r="E11" s="45">
        <v>194</v>
      </c>
      <c r="F11" s="46">
        <v>39</v>
      </c>
      <c r="G11" s="46">
        <v>43</v>
      </c>
      <c r="H11" s="46">
        <v>42</v>
      </c>
      <c r="I11" s="46">
        <v>32</v>
      </c>
      <c r="J11" s="46">
        <v>38</v>
      </c>
    </row>
    <row r="12" ht="62.4" spans="1:10">
      <c r="A12" s="44"/>
      <c r="B12" s="44" t="s">
        <v>24</v>
      </c>
      <c r="C12" s="44" t="s">
        <v>25</v>
      </c>
      <c r="D12" s="18" t="s">
        <v>82</v>
      </c>
      <c r="E12" s="45">
        <v>290</v>
      </c>
      <c r="F12" s="46">
        <v>55</v>
      </c>
      <c r="G12" s="46">
        <v>89</v>
      </c>
      <c r="H12" s="46">
        <v>54</v>
      </c>
      <c r="I12" s="46">
        <v>33</v>
      </c>
      <c r="J12" s="46">
        <v>59</v>
      </c>
    </row>
    <row r="13" ht="46.8" spans="1:10">
      <c r="A13" s="44"/>
      <c r="B13" s="44"/>
      <c r="C13" s="44"/>
      <c r="D13" s="18" t="s">
        <v>83</v>
      </c>
      <c r="E13" s="46">
        <v>21</v>
      </c>
      <c r="F13" s="46">
        <v>2</v>
      </c>
      <c r="G13" s="46">
        <v>10</v>
      </c>
      <c r="H13" s="47">
        <v>2</v>
      </c>
      <c r="I13" s="47">
        <v>2</v>
      </c>
      <c r="J13" s="47">
        <v>5</v>
      </c>
    </row>
    <row r="14" ht="78" spans="1:10">
      <c r="A14" s="44"/>
      <c r="B14" s="44"/>
      <c r="C14" s="44"/>
      <c r="D14" s="3" t="s">
        <v>84</v>
      </c>
      <c r="E14" s="47">
        <v>2</v>
      </c>
      <c r="F14" s="47" t="s">
        <v>79</v>
      </c>
      <c r="G14" s="47" t="s">
        <v>79</v>
      </c>
      <c r="H14" s="47">
        <v>2</v>
      </c>
      <c r="I14" s="47" t="s">
        <v>79</v>
      </c>
      <c r="J14" s="47" t="s">
        <v>79</v>
      </c>
    </row>
    <row r="15" ht="62.4" spans="1:10">
      <c r="A15" s="44"/>
      <c r="B15" s="44"/>
      <c r="C15" s="44" t="s">
        <v>28</v>
      </c>
      <c r="D15" s="18" t="s">
        <v>87</v>
      </c>
      <c r="E15" s="48" t="s">
        <v>86</v>
      </c>
      <c r="F15" s="48" t="s">
        <v>86</v>
      </c>
      <c r="G15" s="48" t="s">
        <v>86</v>
      </c>
      <c r="H15" s="48" t="s">
        <v>86</v>
      </c>
      <c r="I15" s="48" t="s">
        <v>86</v>
      </c>
      <c r="J15" s="48" t="s">
        <v>86</v>
      </c>
    </row>
    <row r="16" ht="78" spans="1:10">
      <c r="A16" s="44"/>
      <c r="B16" s="44"/>
      <c r="C16" s="44"/>
      <c r="D16" s="18" t="s">
        <v>88</v>
      </c>
      <c r="E16" s="48" t="s">
        <v>86</v>
      </c>
      <c r="F16" s="48" t="s">
        <v>86</v>
      </c>
      <c r="G16" s="48" t="s">
        <v>79</v>
      </c>
      <c r="H16" s="48" t="s">
        <v>79</v>
      </c>
      <c r="I16" s="48" t="s">
        <v>86</v>
      </c>
      <c r="J16" s="48" t="s">
        <v>86</v>
      </c>
    </row>
    <row r="17" ht="62.4" spans="1:10">
      <c r="A17" s="44"/>
      <c r="B17" s="44"/>
      <c r="C17" s="44"/>
      <c r="D17" s="18" t="s">
        <v>89</v>
      </c>
      <c r="E17" s="48" t="s">
        <v>86</v>
      </c>
      <c r="F17" s="48" t="s">
        <v>86</v>
      </c>
      <c r="G17" s="48" t="s">
        <v>86</v>
      </c>
      <c r="H17" s="48" t="s">
        <v>86</v>
      </c>
      <c r="I17" s="48" t="s">
        <v>86</v>
      </c>
      <c r="J17" s="48" t="s">
        <v>86</v>
      </c>
    </row>
    <row r="18" ht="46.8" spans="1:10">
      <c r="A18" s="44"/>
      <c r="B18" s="44"/>
      <c r="C18" s="44"/>
      <c r="D18" s="18" t="s">
        <v>90</v>
      </c>
      <c r="E18" s="48" t="s">
        <v>86</v>
      </c>
      <c r="F18" s="48" t="s">
        <v>86</v>
      </c>
      <c r="G18" s="48" t="s">
        <v>86</v>
      </c>
      <c r="H18" s="48" t="s">
        <v>86</v>
      </c>
      <c r="I18" s="48" t="s">
        <v>86</v>
      </c>
      <c r="J18" s="48" t="s">
        <v>86</v>
      </c>
    </row>
    <row r="19" ht="31.2" spans="1:10">
      <c r="A19" s="44"/>
      <c r="B19" s="44"/>
      <c r="C19" s="44" t="s">
        <v>30</v>
      </c>
      <c r="D19" s="49" t="s">
        <v>109</v>
      </c>
      <c r="E19" s="50">
        <v>46387</v>
      </c>
      <c r="F19" s="50">
        <v>46387</v>
      </c>
      <c r="G19" s="50">
        <v>46387</v>
      </c>
      <c r="H19" s="50">
        <v>46387</v>
      </c>
      <c r="I19" s="50">
        <v>46387</v>
      </c>
      <c r="J19" s="50">
        <v>46387</v>
      </c>
    </row>
    <row r="20" ht="62.4" spans="1:10">
      <c r="A20" s="44"/>
      <c r="B20" s="44" t="s">
        <v>33</v>
      </c>
      <c r="C20" s="30" t="s">
        <v>93</v>
      </c>
      <c r="D20" s="49" t="s">
        <v>110</v>
      </c>
      <c r="E20" s="49" t="s">
        <v>111</v>
      </c>
      <c r="F20" s="49" t="s">
        <v>111</v>
      </c>
      <c r="G20" s="49" t="s">
        <v>111</v>
      </c>
      <c r="H20" s="49" t="s">
        <v>111</v>
      </c>
      <c r="I20" s="49" t="s">
        <v>111</v>
      </c>
      <c r="J20" s="49" t="s">
        <v>111</v>
      </c>
    </row>
    <row r="21" ht="62.4" spans="1:10">
      <c r="A21" s="44"/>
      <c r="B21" s="44"/>
      <c r="C21" s="30" t="s">
        <v>34</v>
      </c>
      <c r="D21" s="49" t="s">
        <v>112</v>
      </c>
      <c r="E21" s="49" t="s">
        <v>113</v>
      </c>
      <c r="F21" s="49" t="s">
        <v>113</v>
      </c>
      <c r="G21" s="49" t="s">
        <v>113</v>
      </c>
      <c r="H21" s="49" t="s">
        <v>113</v>
      </c>
      <c r="I21" s="49" t="s">
        <v>113</v>
      </c>
      <c r="J21" s="49" t="s">
        <v>113</v>
      </c>
    </row>
    <row r="22" ht="62.4" spans="1:10">
      <c r="A22" s="44"/>
      <c r="B22" s="44"/>
      <c r="C22" s="30" t="s">
        <v>96</v>
      </c>
      <c r="D22" s="49" t="s">
        <v>114</v>
      </c>
      <c r="E22" s="51" t="s">
        <v>115</v>
      </c>
      <c r="F22" s="51" t="s">
        <v>115</v>
      </c>
      <c r="G22" s="51" t="s">
        <v>115</v>
      </c>
      <c r="H22" s="51" t="s">
        <v>115</v>
      </c>
      <c r="I22" s="51" t="s">
        <v>115</v>
      </c>
      <c r="J22" s="51" t="s">
        <v>115</v>
      </c>
    </row>
    <row r="23" ht="46.8" spans="1:10">
      <c r="A23" s="44"/>
      <c r="B23" s="31" t="s">
        <v>37</v>
      </c>
      <c r="C23" s="31" t="s">
        <v>38</v>
      </c>
      <c r="D23" s="49" t="s">
        <v>116</v>
      </c>
      <c r="E23" s="52" t="s">
        <v>86</v>
      </c>
      <c r="F23" s="52" t="s">
        <v>86</v>
      </c>
      <c r="G23" s="52" t="s">
        <v>86</v>
      </c>
      <c r="H23" s="52" t="s">
        <v>86</v>
      </c>
      <c r="I23" s="52" t="s">
        <v>86</v>
      </c>
      <c r="J23" s="52" t="s">
        <v>86</v>
      </c>
    </row>
  </sheetData>
  <mergeCells count="19">
    <mergeCell ref="A2:J2"/>
    <mergeCell ref="B3:J3"/>
    <mergeCell ref="B4:J4"/>
    <mergeCell ref="C5:J5"/>
    <mergeCell ref="C6:J6"/>
    <mergeCell ref="C7:J7"/>
    <mergeCell ref="B8:J8"/>
    <mergeCell ref="F9:J9"/>
    <mergeCell ref="B11:D11"/>
    <mergeCell ref="A5:A7"/>
    <mergeCell ref="A9:A23"/>
    <mergeCell ref="B9:B10"/>
    <mergeCell ref="B12:B19"/>
    <mergeCell ref="B20:B22"/>
    <mergeCell ref="C9:C10"/>
    <mergeCell ref="C12:C14"/>
    <mergeCell ref="C15:C18"/>
    <mergeCell ref="D9:D10"/>
    <mergeCell ref="E9:E10"/>
  </mergeCells>
  <pageMargins left="0.75" right="0.75" top="1" bottom="1" header="0.5" footer="0.5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7"/>
  <sheetViews>
    <sheetView workbookViewId="0">
      <selection activeCell="A2" sqref="A2:E2"/>
    </sheetView>
  </sheetViews>
  <sheetFormatPr defaultColWidth="9" defaultRowHeight="14.4" outlineLevelCol="4"/>
  <cols>
    <col min="1" max="2" width="8.62962962962963" customWidth="1"/>
    <col min="3" max="3" width="9.37962962962963" customWidth="1"/>
    <col min="4" max="4" width="17.8796296296296" customWidth="1"/>
    <col min="5" max="5" width="71.8796296296296" customWidth="1"/>
  </cols>
  <sheetData>
    <row r="2" ht="31.8" spans="1:5">
      <c r="A2" s="27" t="s">
        <v>1</v>
      </c>
      <c r="B2" s="27"/>
      <c r="C2" s="27"/>
      <c r="D2" s="27"/>
      <c r="E2" s="27"/>
    </row>
    <row r="3" ht="27" customHeight="1" spans="1:5">
      <c r="A3" s="3" t="s">
        <v>2</v>
      </c>
      <c r="B3" s="3" t="s">
        <v>117</v>
      </c>
      <c r="C3" s="3"/>
      <c r="D3" s="3"/>
      <c r="E3" s="3"/>
    </row>
    <row r="4" ht="31.2" spans="1:5">
      <c r="A4" s="3" t="s">
        <v>4</v>
      </c>
      <c r="B4" s="3" t="s">
        <v>5</v>
      </c>
      <c r="C4" s="3"/>
      <c r="D4" s="3"/>
      <c r="E4" s="3"/>
    </row>
    <row r="5" ht="15.6" spans="1:5">
      <c r="A5" s="3" t="s">
        <v>42</v>
      </c>
      <c r="B5" s="4" t="s">
        <v>7</v>
      </c>
      <c r="C5" s="4"/>
      <c r="D5" s="3">
        <v>210</v>
      </c>
      <c r="E5" s="3"/>
    </row>
    <row r="6" ht="15.6" spans="1:5">
      <c r="A6" s="3"/>
      <c r="B6" s="4" t="s">
        <v>8</v>
      </c>
      <c r="C6" s="4"/>
      <c r="D6" s="3">
        <v>210</v>
      </c>
      <c r="E6" s="3"/>
    </row>
    <row r="7" ht="15.6" spans="1:5">
      <c r="A7" s="3"/>
      <c r="B7" s="4" t="s">
        <v>43</v>
      </c>
      <c r="C7" s="4"/>
      <c r="D7" s="3"/>
      <c r="E7" s="3"/>
    </row>
    <row r="8" ht="63" customHeight="1" spans="1:5">
      <c r="A8" s="41" t="s">
        <v>44</v>
      </c>
      <c r="B8" s="3" t="s">
        <v>118</v>
      </c>
      <c r="C8" s="3"/>
      <c r="D8" s="3"/>
      <c r="E8" s="3"/>
    </row>
    <row r="9" ht="15.6" spans="1:5">
      <c r="A9" s="29" t="s">
        <v>12</v>
      </c>
      <c r="B9" s="6" t="s">
        <v>13</v>
      </c>
      <c r="C9" s="7" t="s">
        <v>14</v>
      </c>
      <c r="D9" s="7" t="s">
        <v>15</v>
      </c>
      <c r="E9" s="7" t="s">
        <v>17</v>
      </c>
    </row>
    <row r="10" ht="21" customHeight="1" spans="1:5">
      <c r="A10" s="29"/>
      <c r="B10" s="6"/>
      <c r="C10" s="7"/>
      <c r="D10" s="7"/>
      <c r="E10" s="7" t="s">
        <v>68</v>
      </c>
    </row>
    <row r="11" ht="15.6" spans="1:5">
      <c r="A11" s="30"/>
      <c r="B11" s="16" t="s">
        <v>108</v>
      </c>
      <c r="C11" s="16"/>
      <c r="D11" s="16"/>
      <c r="E11" s="42">
        <v>210</v>
      </c>
    </row>
    <row r="12" ht="19" customHeight="1" spans="1:5">
      <c r="A12" s="30"/>
      <c r="B12" s="16" t="s">
        <v>24</v>
      </c>
      <c r="C12" s="16" t="s">
        <v>25</v>
      </c>
      <c r="D12" s="3" t="s">
        <v>119</v>
      </c>
      <c r="E12" s="3">
        <v>1</v>
      </c>
    </row>
    <row r="13" ht="19" customHeight="1" spans="1:5">
      <c r="A13" s="30"/>
      <c r="B13" s="16"/>
      <c r="C13" s="16" t="s">
        <v>28</v>
      </c>
      <c r="D13" s="18" t="s">
        <v>120</v>
      </c>
      <c r="E13" s="19">
        <f>100%</f>
        <v>1</v>
      </c>
    </row>
    <row r="14" ht="19" customHeight="1" spans="1:5">
      <c r="A14" s="30"/>
      <c r="B14" s="16"/>
      <c r="C14" s="16" t="s">
        <v>30</v>
      </c>
      <c r="D14" s="18" t="s">
        <v>121</v>
      </c>
      <c r="E14" s="21">
        <v>46357</v>
      </c>
    </row>
    <row r="15" ht="46.8" spans="1:5">
      <c r="A15" s="30"/>
      <c r="B15" s="16" t="s">
        <v>33</v>
      </c>
      <c r="C15" s="22" t="s">
        <v>93</v>
      </c>
      <c r="D15" s="23" t="s">
        <v>94</v>
      </c>
      <c r="E15" s="24" t="s">
        <v>95</v>
      </c>
    </row>
    <row r="16" ht="46.8" spans="1:5">
      <c r="A16" s="30"/>
      <c r="B16" s="16"/>
      <c r="C16" s="22" t="s">
        <v>96</v>
      </c>
      <c r="D16" s="18" t="s">
        <v>122</v>
      </c>
      <c r="E16" s="23" t="s">
        <v>98</v>
      </c>
    </row>
    <row r="17" ht="46.8" spans="1:5">
      <c r="A17" s="30"/>
      <c r="B17" s="16" t="s">
        <v>37</v>
      </c>
      <c r="C17" s="16" t="s">
        <v>38</v>
      </c>
      <c r="D17" s="18" t="s">
        <v>99</v>
      </c>
      <c r="E17" s="26">
        <v>0.85</v>
      </c>
    </row>
  </sheetData>
  <mergeCells count="18">
    <mergeCell ref="A2:E2"/>
    <mergeCell ref="B3:E3"/>
    <mergeCell ref="B4:E4"/>
    <mergeCell ref="B5:C5"/>
    <mergeCell ref="D5:E5"/>
    <mergeCell ref="B6:C6"/>
    <mergeCell ref="D6:E6"/>
    <mergeCell ref="B7:C7"/>
    <mergeCell ref="D7:E7"/>
    <mergeCell ref="B8:E8"/>
    <mergeCell ref="B11:D11"/>
    <mergeCell ref="A5:A7"/>
    <mergeCell ref="A9:A17"/>
    <mergeCell ref="B9:B10"/>
    <mergeCell ref="B12:B14"/>
    <mergeCell ref="B15:B16"/>
    <mergeCell ref="C9:C10"/>
    <mergeCell ref="D9:D10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18"/>
  <sheetViews>
    <sheetView topLeftCell="A5" workbookViewId="0">
      <selection activeCell="B11" sqref="$A9:$XFD18"/>
    </sheetView>
  </sheetViews>
  <sheetFormatPr defaultColWidth="9" defaultRowHeight="14.4"/>
  <cols>
    <col min="5" max="5" width="11.5"/>
    <col min="6" max="9" width="11.5" customWidth="1"/>
  </cols>
  <sheetData>
    <row r="2" ht="26.4" spans="1:9">
      <c r="A2" s="39" t="s">
        <v>1</v>
      </c>
      <c r="B2" s="39"/>
      <c r="C2" s="39"/>
      <c r="D2" s="39"/>
      <c r="E2" s="39"/>
      <c r="F2" s="39"/>
      <c r="G2" s="39"/>
      <c r="H2" s="39"/>
      <c r="I2" s="39"/>
    </row>
    <row r="3" ht="31.2" spans="1:9">
      <c r="A3" s="18" t="s">
        <v>2</v>
      </c>
      <c r="B3" s="18" t="s">
        <v>123</v>
      </c>
      <c r="C3" s="18"/>
      <c r="D3" s="18"/>
      <c r="E3" s="18"/>
      <c r="F3" s="18"/>
      <c r="G3" s="18"/>
      <c r="H3" s="18"/>
      <c r="I3" s="18"/>
    </row>
    <row r="4" ht="31.2" spans="1:9">
      <c r="A4" s="18" t="s">
        <v>4</v>
      </c>
      <c r="B4" s="18" t="s">
        <v>5</v>
      </c>
      <c r="C4" s="18"/>
      <c r="D4" s="18"/>
      <c r="E4" s="18"/>
      <c r="F4" s="18"/>
      <c r="G4" s="18"/>
      <c r="H4" s="18"/>
      <c r="I4" s="18"/>
    </row>
    <row r="5" ht="15.6" spans="1:9">
      <c r="A5" s="18" t="s">
        <v>6</v>
      </c>
      <c r="B5" s="18" t="s">
        <v>7</v>
      </c>
      <c r="C5" s="18"/>
      <c r="D5" s="18">
        <v>134</v>
      </c>
      <c r="E5" s="18"/>
      <c r="F5" s="18"/>
      <c r="G5" s="18"/>
      <c r="H5" s="18"/>
      <c r="I5" s="18"/>
    </row>
    <row r="6" ht="15.6" spans="1:9">
      <c r="A6" s="18"/>
      <c r="B6" s="18" t="s">
        <v>8</v>
      </c>
      <c r="C6" s="18"/>
      <c r="D6" s="18">
        <v>134</v>
      </c>
      <c r="E6" s="18"/>
      <c r="F6" s="18"/>
      <c r="G6" s="18"/>
      <c r="H6" s="18"/>
      <c r="I6" s="18"/>
    </row>
    <row r="7" ht="15.6" spans="1:9">
      <c r="A7" s="18"/>
      <c r="B7" s="18" t="s">
        <v>9</v>
      </c>
      <c r="C7" s="18"/>
      <c r="D7" s="18"/>
      <c r="E7" s="18"/>
      <c r="F7" s="18"/>
      <c r="G7" s="18"/>
      <c r="H7" s="18"/>
      <c r="I7" s="18"/>
    </row>
    <row r="8" ht="48" customHeight="1" spans="1:9">
      <c r="A8" s="18" t="s">
        <v>44</v>
      </c>
      <c r="B8" s="18" t="s">
        <v>124</v>
      </c>
      <c r="C8" s="18"/>
      <c r="D8" s="18"/>
      <c r="E8" s="18"/>
      <c r="F8" s="18"/>
      <c r="G8" s="18"/>
      <c r="H8" s="18"/>
      <c r="I8" s="18"/>
    </row>
    <row r="9" ht="15.6" spans="1:9">
      <c r="A9" s="18" t="s">
        <v>12</v>
      </c>
      <c r="B9" s="34" t="s">
        <v>13</v>
      </c>
      <c r="C9" s="34" t="s">
        <v>14</v>
      </c>
      <c r="D9" s="34" t="s">
        <v>15</v>
      </c>
      <c r="E9" s="34" t="s">
        <v>16</v>
      </c>
      <c r="F9" s="34" t="s">
        <v>125</v>
      </c>
      <c r="G9" s="34"/>
      <c r="H9" s="34"/>
      <c r="I9" s="34"/>
    </row>
    <row r="10" ht="56" customHeight="1" spans="1:9">
      <c r="A10" s="18"/>
      <c r="B10" s="34"/>
      <c r="C10" s="34"/>
      <c r="D10" s="34"/>
      <c r="E10" s="34"/>
      <c r="F10" s="35" t="s">
        <v>68</v>
      </c>
      <c r="G10" s="35" t="s">
        <v>104</v>
      </c>
      <c r="H10" s="35" t="s">
        <v>105</v>
      </c>
      <c r="I10" s="35" t="s">
        <v>106</v>
      </c>
    </row>
    <row r="11" s="1" customFormat="1" ht="27" customHeight="1" spans="1:9">
      <c r="A11" s="18"/>
      <c r="B11" s="16" t="s">
        <v>108</v>
      </c>
      <c r="C11" s="16"/>
      <c r="D11" s="16"/>
      <c r="E11" s="36">
        <f>SUM(F11:I11)</f>
        <v>134</v>
      </c>
      <c r="F11" s="37">
        <v>3.1</v>
      </c>
      <c r="G11" s="40">
        <v>39.7</v>
      </c>
      <c r="H11" s="40">
        <v>46.9</v>
      </c>
      <c r="I11" s="40">
        <v>44.3</v>
      </c>
    </row>
    <row r="12" ht="62.4" spans="1:9">
      <c r="A12" s="18"/>
      <c r="B12" s="16" t="s">
        <v>24</v>
      </c>
      <c r="C12" s="16" t="s">
        <v>25</v>
      </c>
      <c r="D12" s="3" t="s">
        <v>126</v>
      </c>
      <c r="E12" s="36">
        <f>SUM(F12:I12)</f>
        <v>12</v>
      </c>
      <c r="F12" s="37">
        <v>1</v>
      </c>
      <c r="G12" s="14">
        <v>4</v>
      </c>
      <c r="H12" s="14">
        <v>3</v>
      </c>
      <c r="I12" s="14">
        <v>4</v>
      </c>
    </row>
    <row r="13" ht="46.8" spans="1:9">
      <c r="A13" s="18"/>
      <c r="B13" s="16"/>
      <c r="C13" s="38" t="s">
        <v>28</v>
      </c>
      <c r="D13" s="18" t="s">
        <v>127</v>
      </c>
      <c r="E13" s="19">
        <v>1</v>
      </c>
      <c r="F13" s="19">
        <v>1</v>
      </c>
      <c r="G13" s="19">
        <v>1</v>
      </c>
      <c r="H13" s="19">
        <v>1</v>
      </c>
      <c r="I13" s="19">
        <v>1</v>
      </c>
    </row>
    <row r="14" ht="45" customHeight="1" spans="1:9">
      <c r="A14" s="18"/>
      <c r="B14" s="16"/>
      <c r="C14" s="38" t="s">
        <v>30</v>
      </c>
      <c r="D14" s="18" t="s">
        <v>121</v>
      </c>
      <c r="E14" s="21">
        <v>46377</v>
      </c>
      <c r="F14" s="21">
        <v>46377</v>
      </c>
      <c r="G14" s="21">
        <v>46377</v>
      </c>
      <c r="H14" s="21">
        <v>46377</v>
      </c>
      <c r="I14" s="21">
        <v>46377</v>
      </c>
    </row>
    <row r="15" ht="62.4" spans="1:9">
      <c r="A15" s="18"/>
      <c r="B15" s="31" t="s">
        <v>33</v>
      </c>
      <c r="C15" s="16" t="s">
        <v>93</v>
      </c>
      <c r="D15" s="16" t="s">
        <v>128</v>
      </c>
      <c r="E15" s="38" t="s">
        <v>129</v>
      </c>
      <c r="F15" s="38" t="s">
        <v>129</v>
      </c>
      <c r="G15" s="38" t="s">
        <v>129</v>
      </c>
      <c r="H15" s="38" t="s">
        <v>129</v>
      </c>
      <c r="I15" s="38" t="s">
        <v>129</v>
      </c>
    </row>
    <row r="16" ht="99" customHeight="1" spans="1:9">
      <c r="A16" s="18"/>
      <c r="B16" s="31"/>
      <c r="C16" s="16" t="s">
        <v>34</v>
      </c>
      <c r="D16" s="16" t="s">
        <v>130</v>
      </c>
      <c r="E16" s="38" t="s">
        <v>129</v>
      </c>
      <c r="F16" s="38" t="s">
        <v>129</v>
      </c>
      <c r="G16" s="38" t="s">
        <v>129</v>
      </c>
      <c r="H16" s="38" t="s">
        <v>129</v>
      </c>
      <c r="I16" s="38" t="s">
        <v>129</v>
      </c>
    </row>
    <row r="17" ht="73" customHeight="1" spans="1:9">
      <c r="A17" s="18"/>
      <c r="B17" s="31"/>
      <c r="C17" s="16" t="s">
        <v>96</v>
      </c>
      <c r="D17" s="16" t="s">
        <v>131</v>
      </c>
      <c r="E17" s="38" t="s">
        <v>129</v>
      </c>
      <c r="F17" s="38" t="s">
        <v>129</v>
      </c>
      <c r="G17" s="38" t="s">
        <v>129</v>
      </c>
      <c r="H17" s="38" t="s">
        <v>129</v>
      </c>
      <c r="I17" s="38" t="s">
        <v>129</v>
      </c>
    </row>
    <row r="18" ht="46.8" spans="1:9">
      <c r="A18" s="18"/>
      <c r="B18" s="16" t="s">
        <v>37</v>
      </c>
      <c r="C18" s="16" t="s">
        <v>38</v>
      </c>
      <c r="D18" s="16" t="s">
        <v>132</v>
      </c>
      <c r="E18" s="31" t="s">
        <v>100</v>
      </c>
      <c r="F18" s="31" t="s">
        <v>100</v>
      </c>
      <c r="G18" s="31" t="s">
        <v>100</v>
      </c>
      <c r="H18" s="31" t="s">
        <v>100</v>
      </c>
      <c r="I18" s="31" t="s">
        <v>100</v>
      </c>
    </row>
  </sheetData>
  <mergeCells count="20">
    <mergeCell ref="A2:I2"/>
    <mergeCell ref="B3:I3"/>
    <mergeCell ref="B4:I4"/>
    <mergeCell ref="B5:C5"/>
    <mergeCell ref="D5:I5"/>
    <mergeCell ref="B6:C6"/>
    <mergeCell ref="D6:I6"/>
    <mergeCell ref="B7:C7"/>
    <mergeCell ref="D7:I7"/>
    <mergeCell ref="B8:I8"/>
    <mergeCell ref="F9:I9"/>
    <mergeCell ref="B11:D11"/>
    <mergeCell ref="A5:A7"/>
    <mergeCell ref="A9:A18"/>
    <mergeCell ref="B9:B10"/>
    <mergeCell ref="B12:B14"/>
    <mergeCell ref="B15:B17"/>
    <mergeCell ref="C9:C10"/>
    <mergeCell ref="D9:D10"/>
    <mergeCell ref="E9:E10"/>
  </mergeCells>
  <pageMargins left="0.75" right="0.75" top="1" bottom="1" header="0.5" footer="0.5"/>
  <pageSetup paperSize="9" scale="94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7"/>
  <sheetViews>
    <sheetView tabSelected="1" workbookViewId="0">
      <selection activeCell="A2" sqref="A2:E2"/>
    </sheetView>
  </sheetViews>
  <sheetFormatPr defaultColWidth="9" defaultRowHeight="14.4" outlineLevelCol="4"/>
  <cols>
    <col min="1" max="1" width="10.6296296296296" customWidth="1"/>
    <col min="4" max="4" width="12.25" customWidth="1"/>
    <col min="5" max="5" width="42.8888888888889" customWidth="1"/>
  </cols>
  <sheetData>
    <row r="2" ht="54" customHeight="1" spans="1:5">
      <c r="A2" s="32" t="s">
        <v>1</v>
      </c>
      <c r="B2" s="32"/>
      <c r="C2" s="32"/>
      <c r="D2" s="32"/>
      <c r="E2" s="32"/>
    </row>
    <row r="3" ht="27" customHeight="1" spans="1:5">
      <c r="A3" s="18" t="s">
        <v>2</v>
      </c>
      <c r="B3" s="18" t="s">
        <v>133</v>
      </c>
      <c r="C3" s="18"/>
      <c r="D3" s="18"/>
      <c r="E3" s="18"/>
    </row>
    <row r="4" ht="31.2" spans="1:5">
      <c r="A4" s="18" t="s">
        <v>4</v>
      </c>
      <c r="B4" s="18" t="s">
        <v>5</v>
      </c>
      <c r="C4" s="18"/>
      <c r="D4" s="18"/>
      <c r="E4" s="18"/>
    </row>
    <row r="5" ht="15.6" spans="1:5">
      <c r="A5" s="18" t="s">
        <v>6</v>
      </c>
      <c r="B5" s="18" t="s">
        <v>7</v>
      </c>
      <c r="C5" s="18"/>
      <c r="D5" s="18">
        <v>94</v>
      </c>
      <c r="E5" s="18"/>
    </row>
    <row r="6" ht="15.6" spans="1:5">
      <c r="A6" s="18"/>
      <c r="B6" s="18" t="s">
        <v>8</v>
      </c>
      <c r="C6" s="18"/>
      <c r="D6" s="18">
        <v>94</v>
      </c>
      <c r="E6" s="18"/>
    </row>
    <row r="7" ht="15.6" spans="1:5">
      <c r="A7" s="18"/>
      <c r="B7" s="18" t="s">
        <v>9</v>
      </c>
      <c r="C7" s="18"/>
      <c r="D7" s="18"/>
      <c r="E7" s="18"/>
    </row>
    <row r="8" ht="63" customHeight="1" spans="1:5">
      <c r="A8" s="33" t="s">
        <v>44</v>
      </c>
      <c r="B8" s="28" t="s">
        <v>124</v>
      </c>
      <c r="C8" s="28"/>
      <c r="D8" s="28"/>
      <c r="E8" s="28"/>
    </row>
    <row r="9" ht="15.6" spans="1:5">
      <c r="A9" s="18" t="s">
        <v>12</v>
      </c>
      <c r="B9" s="34" t="s">
        <v>13</v>
      </c>
      <c r="C9" s="34" t="s">
        <v>14</v>
      </c>
      <c r="D9" s="34" t="s">
        <v>15</v>
      </c>
      <c r="E9" s="34" t="s">
        <v>125</v>
      </c>
    </row>
    <row r="10" ht="23" customHeight="1" spans="1:5">
      <c r="A10" s="18"/>
      <c r="B10" s="34"/>
      <c r="C10" s="34"/>
      <c r="D10" s="34"/>
      <c r="E10" s="35" t="s">
        <v>68</v>
      </c>
    </row>
    <row r="11" ht="25" customHeight="1" spans="1:5">
      <c r="A11" s="18"/>
      <c r="B11" s="16" t="s">
        <v>108</v>
      </c>
      <c r="C11" s="16"/>
      <c r="D11" s="16"/>
      <c r="E11" s="36">
        <v>94</v>
      </c>
    </row>
    <row r="12" ht="33" customHeight="1" spans="1:5">
      <c r="A12" s="18"/>
      <c r="B12" s="16" t="s">
        <v>24</v>
      </c>
      <c r="C12" s="16" t="s">
        <v>25</v>
      </c>
      <c r="D12" s="3" t="s">
        <v>119</v>
      </c>
      <c r="E12" s="37">
        <v>14</v>
      </c>
    </row>
    <row r="13" ht="33" customHeight="1" spans="1:5">
      <c r="A13" s="18"/>
      <c r="B13" s="16"/>
      <c r="C13" s="38" t="s">
        <v>28</v>
      </c>
      <c r="D13" s="18" t="s">
        <v>134</v>
      </c>
      <c r="E13" s="19">
        <v>0.5</v>
      </c>
    </row>
    <row r="14" ht="33" customHeight="1" spans="1:5">
      <c r="A14" s="18"/>
      <c r="B14" s="16"/>
      <c r="C14" s="38" t="s">
        <v>30</v>
      </c>
      <c r="D14" s="18" t="s">
        <v>121</v>
      </c>
      <c r="E14" s="21">
        <v>46723</v>
      </c>
    </row>
    <row r="15" ht="46.8" spans="1:5">
      <c r="A15" s="18"/>
      <c r="B15" s="16" t="s">
        <v>33</v>
      </c>
      <c r="C15" s="22" t="s">
        <v>93</v>
      </c>
      <c r="D15" s="23" t="s">
        <v>94</v>
      </c>
      <c r="E15" s="24" t="s">
        <v>135</v>
      </c>
    </row>
    <row r="16" ht="46.8" spans="1:5">
      <c r="A16" s="18"/>
      <c r="B16" s="16"/>
      <c r="C16" s="22" t="s">
        <v>96</v>
      </c>
      <c r="D16" s="18" t="s">
        <v>122</v>
      </c>
      <c r="E16" s="23" t="s">
        <v>98</v>
      </c>
    </row>
    <row r="17" ht="46.8" spans="1:5">
      <c r="A17" s="18"/>
      <c r="B17" s="16" t="s">
        <v>37</v>
      </c>
      <c r="C17" s="16" t="s">
        <v>38</v>
      </c>
      <c r="D17" s="18" t="s">
        <v>99</v>
      </c>
      <c r="E17" s="26" t="s">
        <v>100</v>
      </c>
    </row>
  </sheetData>
  <mergeCells count="18">
    <mergeCell ref="A2:E2"/>
    <mergeCell ref="B3:E3"/>
    <mergeCell ref="B4:E4"/>
    <mergeCell ref="B5:C5"/>
    <mergeCell ref="D5:E5"/>
    <mergeCell ref="B6:C6"/>
    <mergeCell ref="D6:E6"/>
    <mergeCell ref="B7:C7"/>
    <mergeCell ref="D7:E7"/>
    <mergeCell ref="B8:E8"/>
    <mergeCell ref="B11:D11"/>
    <mergeCell ref="A5:A7"/>
    <mergeCell ref="A9:A17"/>
    <mergeCell ref="B9:B10"/>
    <mergeCell ref="B12:B14"/>
    <mergeCell ref="B15:B16"/>
    <mergeCell ref="C9:C10"/>
    <mergeCell ref="D9:D10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E17"/>
  <sheetViews>
    <sheetView workbookViewId="0">
      <selection activeCell="C14" sqref="C14"/>
    </sheetView>
  </sheetViews>
  <sheetFormatPr defaultColWidth="9" defaultRowHeight="14.4" outlineLevelCol="4"/>
  <cols>
    <col min="1" max="1" width="15.3796296296296" customWidth="1"/>
    <col min="2" max="2" width="11.3796296296296" customWidth="1"/>
    <col min="3" max="3" width="12.1296296296296" customWidth="1"/>
    <col min="4" max="4" width="23.6296296296296" customWidth="1"/>
    <col min="5" max="5" width="59" customWidth="1"/>
  </cols>
  <sheetData>
    <row r="2" ht="32" customHeight="1" spans="1:5">
      <c r="A2" s="27" t="s">
        <v>1</v>
      </c>
      <c r="B2" s="27"/>
      <c r="C2" s="27"/>
      <c r="D2" s="27"/>
      <c r="E2" s="27"/>
    </row>
    <row r="3" ht="21" customHeight="1" spans="1:5">
      <c r="A3" s="3" t="s">
        <v>2</v>
      </c>
      <c r="B3" s="3" t="s">
        <v>136</v>
      </c>
      <c r="C3" s="3"/>
      <c r="D3" s="3"/>
      <c r="E3" s="3"/>
    </row>
    <row r="4" ht="22" customHeight="1" spans="1:5">
      <c r="A4" s="3" t="s">
        <v>4</v>
      </c>
      <c r="B4" s="3" t="s">
        <v>5</v>
      </c>
      <c r="C4" s="3"/>
      <c r="D4" s="3"/>
      <c r="E4" s="3"/>
    </row>
    <row r="5" ht="23" customHeight="1" spans="1:5">
      <c r="A5" s="3" t="s">
        <v>42</v>
      </c>
      <c r="B5" s="4" t="s">
        <v>7</v>
      </c>
      <c r="C5" s="4"/>
      <c r="D5" s="3">
        <v>28.5</v>
      </c>
      <c r="E5" s="3"/>
    </row>
    <row r="6" ht="23" customHeight="1" spans="1:5">
      <c r="A6" s="3"/>
      <c r="B6" s="4" t="s">
        <v>8</v>
      </c>
      <c r="C6" s="4"/>
      <c r="D6" s="3">
        <v>28.5</v>
      </c>
      <c r="E6" s="3"/>
    </row>
    <row r="7" ht="15.6" spans="1:5">
      <c r="A7" s="3"/>
      <c r="B7" s="4" t="s">
        <v>43</v>
      </c>
      <c r="C7" s="4"/>
      <c r="D7" s="3"/>
      <c r="E7" s="3"/>
    </row>
    <row r="8" ht="34" customHeight="1" spans="1:5">
      <c r="A8" s="3" t="s">
        <v>44</v>
      </c>
      <c r="B8" s="28" t="s">
        <v>137</v>
      </c>
      <c r="C8" s="28"/>
      <c r="D8" s="28"/>
      <c r="E8" s="28"/>
    </row>
    <row r="9" ht="15.6" spans="1:5">
      <c r="A9" s="29" t="s">
        <v>12</v>
      </c>
      <c r="B9" s="6" t="s">
        <v>13</v>
      </c>
      <c r="C9" s="7" t="s">
        <v>14</v>
      </c>
      <c r="D9" s="7" t="s">
        <v>15</v>
      </c>
      <c r="E9" s="7" t="s">
        <v>17</v>
      </c>
    </row>
    <row r="10" ht="23" customHeight="1" spans="1:5">
      <c r="A10" s="29"/>
      <c r="B10" s="6"/>
      <c r="C10" s="7"/>
      <c r="D10" s="7"/>
      <c r="E10" s="8" t="s">
        <v>68</v>
      </c>
    </row>
    <row r="11" ht="24" customHeight="1" spans="1:5">
      <c r="A11" s="30"/>
      <c r="B11" s="16" t="s">
        <v>108</v>
      </c>
      <c r="C11" s="16"/>
      <c r="D11" s="16"/>
      <c r="E11" s="3">
        <v>28.5</v>
      </c>
    </row>
    <row r="12" ht="24" customHeight="1" spans="1:5">
      <c r="A12" s="30"/>
      <c r="B12" s="16" t="s">
        <v>24</v>
      </c>
      <c r="C12" s="16" t="s">
        <v>25</v>
      </c>
      <c r="D12" s="3" t="s">
        <v>119</v>
      </c>
      <c r="E12" s="31">
        <v>6</v>
      </c>
    </row>
    <row r="13" ht="24" customHeight="1" spans="1:5">
      <c r="A13" s="30"/>
      <c r="B13" s="16"/>
      <c r="C13" s="16" t="s">
        <v>28</v>
      </c>
      <c r="D13" s="18" t="s">
        <v>120</v>
      </c>
      <c r="E13" s="19">
        <f>100%</f>
        <v>1</v>
      </c>
    </row>
    <row r="14" ht="24" customHeight="1" spans="1:5">
      <c r="A14" s="30"/>
      <c r="B14" s="16"/>
      <c r="C14" s="16" t="s">
        <v>30</v>
      </c>
      <c r="D14" s="18" t="s">
        <v>121</v>
      </c>
      <c r="E14" s="21">
        <v>46722</v>
      </c>
    </row>
    <row r="15" ht="43" customHeight="1" spans="1:5">
      <c r="A15" s="30"/>
      <c r="B15" s="16" t="s">
        <v>33</v>
      </c>
      <c r="C15" s="22" t="s">
        <v>93</v>
      </c>
      <c r="D15" s="23" t="s">
        <v>94</v>
      </c>
      <c r="E15" s="24" t="s">
        <v>95</v>
      </c>
    </row>
    <row r="16" ht="33" customHeight="1" spans="1:5">
      <c r="A16" s="30"/>
      <c r="B16" s="16"/>
      <c r="C16" s="22" t="s">
        <v>96</v>
      </c>
      <c r="D16" s="18" t="s">
        <v>122</v>
      </c>
      <c r="E16" s="23" t="s">
        <v>98</v>
      </c>
    </row>
    <row r="17" ht="31.2" spans="1:5">
      <c r="A17" s="30"/>
      <c r="B17" s="16" t="s">
        <v>37</v>
      </c>
      <c r="C17" s="16" t="s">
        <v>38</v>
      </c>
      <c r="D17" s="18" t="s">
        <v>99</v>
      </c>
      <c r="E17" s="26" t="s">
        <v>100</v>
      </c>
    </row>
  </sheetData>
  <mergeCells count="18">
    <mergeCell ref="A2:E2"/>
    <mergeCell ref="B3:E3"/>
    <mergeCell ref="B4:E4"/>
    <mergeCell ref="B5:C5"/>
    <mergeCell ref="D5:E5"/>
    <mergeCell ref="B6:C6"/>
    <mergeCell ref="D6:E6"/>
    <mergeCell ref="B7:C7"/>
    <mergeCell ref="D7:E7"/>
    <mergeCell ref="B8:E8"/>
    <mergeCell ref="B11:D11"/>
    <mergeCell ref="A5:A7"/>
    <mergeCell ref="A9:A17"/>
    <mergeCell ref="B9:B10"/>
    <mergeCell ref="B12:B14"/>
    <mergeCell ref="B15:B16"/>
    <mergeCell ref="C9:C10"/>
    <mergeCell ref="D9:D10"/>
  </mergeCells>
  <pageMargins left="0.75" right="0.75" top="1" bottom="1" header="0.5" footer="0.5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N16"/>
  <sheetViews>
    <sheetView workbookViewId="0">
      <selection activeCell="B9" sqref="$A9:$XFD16"/>
    </sheetView>
  </sheetViews>
  <sheetFormatPr defaultColWidth="9" defaultRowHeight="14.4"/>
  <cols>
    <col min="4" max="4" width="14.8796296296296" customWidth="1"/>
    <col min="5" max="5" width="11.25" customWidth="1"/>
    <col min="6" max="6" width="11" customWidth="1"/>
    <col min="7" max="14" width="11.5" customWidth="1"/>
  </cols>
  <sheetData>
    <row r="2" ht="31.8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7" customHeight="1" spans="1:14">
      <c r="A3" s="3" t="s">
        <v>2</v>
      </c>
      <c r="B3" s="3" t="s">
        <v>138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1.2" spans="1:14">
      <c r="A4" s="3" t="s">
        <v>4</v>
      </c>
      <c r="B4" s="3" t="s">
        <v>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ht="22" customHeight="1" spans="1:14">
      <c r="A5" s="3" t="s">
        <v>42</v>
      </c>
      <c r="B5" s="4" t="s">
        <v>7</v>
      </c>
      <c r="C5" s="4"/>
      <c r="D5" s="3">
        <v>363.5</v>
      </c>
      <c r="E5" s="3"/>
      <c r="F5" s="3"/>
      <c r="G5" s="3"/>
      <c r="H5" s="3"/>
      <c r="I5" s="3"/>
      <c r="J5" s="3"/>
      <c r="K5" s="3"/>
      <c r="L5" s="3"/>
      <c r="M5" s="3"/>
      <c r="N5" s="3"/>
    </row>
    <row r="6" ht="28" customHeight="1" spans="1:14">
      <c r="A6" s="3"/>
      <c r="B6" s="4" t="s">
        <v>8</v>
      </c>
      <c r="C6" s="4"/>
      <c r="D6" s="3">
        <v>363.5</v>
      </c>
      <c r="E6" s="3"/>
      <c r="F6" s="3"/>
      <c r="G6" s="3"/>
      <c r="H6" s="3"/>
      <c r="I6" s="3"/>
      <c r="J6" s="3"/>
      <c r="K6" s="3"/>
      <c r="L6" s="3"/>
      <c r="M6" s="3"/>
      <c r="N6" s="3"/>
    </row>
    <row r="7" ht="15.6" spans="1:14">
      <c r="A7" s="3"/>
      <c r="B7" s="4" t="s">
        <v>43</v>
      </c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ht="32" customHeight="1" spans="1:14">
      <c r="A8" s="3" t="s">
        <v>44</v>
      </c>
      <c r="B8" s="3" t="s">
        <v>139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="1" customFormat="1" ht="31.2" spans="1:14">
      <c r="A9" s="5" t="s">
        <v>12</v>
      </c>
      <c r="B9" s="6" t="s">
        <v>13</v>
      </c>
      <c r="C9" s="7" t="s">
        <v>14</v>
      </c>
      <c r="D9" s="7" t="s">
        <v>15</v>
      </c>
      <c r="E9" s="7" t="s">
        <v>16</v>
      </c>
      <c r="F9" s="8" t="s">
        <v>47</v>
      </c>
      <c r="G9" s="8" t="s">
        <v>48</v>
      </c>
      <c r="H9" s="8" t="s">
        <v>53</v>
      </c>
      <c r="I9" s="8" t="s">
        <v>54</v>
      </c>
      <c r="J9" s="8" t="s">
        <v>56</v>
      </c>
      <c r="K9" s="8" t="s">
        <v>57</v>
      </c>
      <c r="L9" s="8" t="s">
        <v>140</v>
      </c>
      <c r="M9" s="8" t="s">
        <v>63</v>
      </c>
      <c r="N9" s="8" t="s">
        <v>67</v>
      </c>
    </row>
    <row r="10" ht="25" customHeight="1" spans="1:14">
      <c r="A10" s="9"/>
      <c r="B10" s="10" t="s">
        <v>108</v>
      </c>
      <c r="C10" s="11"/>
      <c r="D10" s="12"/>
      <c r="E10" s="13">
        <f>SUM(F10:N10)</f>
        <v>363.5</v>
      </c>
      <c r="F10" s="3">
        <v>19.5</v>
      </c>
      <c r="G10" s="14">
        <v>7</v>
      </c>
      <c r="H10" s="14">
        <v>7.5</v>
      </c>
      <c r="I10" s="14">
        <v>6.5</v>
      </c>
      <c r="J10" s="14">
        <v>32.5</v>
      </c>
      <c r="K10" s="14">
        <v>37.5</v>
      </c>
      <c r="L10" s="14">
        <v>14</v>
      </c>
      <c r="M10" s="14">
        <v>6.5</v>
      </c>
      <c r="N10" s="14">
        <v>232.5</v>
      </c>
    </row>
    <row r="11" ht="21" customHeight="1" spans="1:14">
      <c r="A11" s="9"/>
      <c r="B11" s="15" t="s">
        <v>24</v>
      </c>
      <c r="C11" s="16" t="s">
        <v>25</v>
      </c>
      <c r="D11" s="3" t="s">
        <v>141</v>
      </c>
      <c r="E11" s="3">
        <f>SUM(F11:F11)</f>
        <v>3</v>
      </c>
      <c r="F11" s="3">
        <v>3</v>
      </c>
      <c r="G11" s="14">
        <v>1</v>
      </c>
      <c r="H11" s="14">
        <v>1</v>
      </c>
      <c r="I11" s="14">
        <v>1</v>
      </c>
      <c r="J11" s="14">
        <v>5</v>
      </c>
      <c r="K11" s="14">
        <v>5</v>
      </c>
      <c r="L11" s="14">
        <v>2</v>
      </c>
      <c r="M11" s="14">
        <v>1</v>
      </c>
      <c r="N11" s="14">
        <v>31</v>
      </c>
    </row>
    <row r="12" ht="27" customHeight="1" spans="1:14">
      <c r="A12" s="9"/>
      <c r="B12" s="17"/>
      <c r="C12" s="16" t="s">
        <v>28</v>
      </c>
      <c r="D12" s="18" t="s">
        <v>120</v>
      </c>
      <c r="E12" s="19">
        <f t="shared" ref="E12:N12" si="0">100%</f>
        <v>1</v>
      </c>
      <c r="F12" s="19">
        <f t="shared" si="0"/>
        <v>1</v>
      </c>
      <c r="G12" s="19">
        <f t="shared" si="0"/>
        <v>1</v>
      </c>
      <c r="H12" s="19">
        <f t="shared" si="0"/>
        <v>1</v>
      </c>
      <c r="I12" s="19">
        <f t="shared" si="0"/>
        <v>1</v>
      </c>
      <c r="J12" s="19">
        <f t="shared" si="0"/>
        <v>1</v>
      </c>
      <c r="K12" s="19">
        <f t="shared" si="0"/>
        <v>1</v>
      </c>
      <c r="L12" s="19">
        <f t="shared" si="0"/>
        <v>1</v>
      </c>
      <c r="M12" s="19">
        <f t="shared" si="0"/>
        <v>1</v>
      </c>
      <c r="N12" s="19">
        <f t="shared" si="0"/>
        <v>1</v>
      </c>
    </row>
    <row r="13" ht="35" customHeight="1" spans="1:14">
      <c r="A13" s="9"/>
      <c r="B13" s="20"/>
      <c r="C13" s="16" t="s">
        <v>30</v>
      </c>
      <c r="D13" s="18" t="s">
        <v>121</v>
      </c>
      <c r="E13" s="21">
        <v>46357</v>
      </c>
      <c r="F13" s="21">
        <v>46357</v>
      </c>
      <c r="G13" s="21">
        <v>46357</v>
      </c>
      <c r="H13" s="21">
        <v>46357</v>
      </c>
      <c r="I13" s="21">
        <v>46357</v>
      </c>
      <c r="J13" s="21">
        <v>46357</v>
      </c>
      <c r="K13" s="21">
        <v>46357</v>
      </c>
      <c r="L13" s="21">
        <v>46357</v>
      </c>
      <c r="M13" s="21">
        <v>46357</v>
      </c>
      <c r="N13" s="21">
        <v>46357</v>
      </c>
    </row>
    <row r="14" ht="106" customHeight="1" spans="1:14">
      <c r="A14" s="9"/>
      <c r="B14" s="15" t="s">
        <v>33</v>
      </c>
      <c r="C14" s="22" t="s">
        <v>93</v>
      </c>
      <c r="D14" s="23" t="s">
        <v>94</v>
      </c>
      <c r="E14" s="24" t="s">
        <v>142</v>
      </c>
      <c r="F14" s="24" t="s">
        <v>142</v>
      </c>
      <c r="G14" s="24" t="s">
        <v>142</v>
      </c>
      <c r="H14" s="24" t="s">
        <v>142</v>
      </c>
      <c r="I14" s="24" t="s">
        <v>142</v>
      </c>
      <c r="J14" s="24" t="s">
        <v>142</v>
      </c>
      <c r="K14" s="24" t="s">
        <v>142</v>
      </c>
      <c r="L14" s="24" t="s">
        <v>142</v>
      </c>
      <c r="M14" s="24" t="s">
        <v>142</v>
      </c>
      <c r="N14" s="24" t="s">
        <v>142</v>
      </c>
    </row>
    <row r="15" ht="46.8" spans="1:14">
      <c r="A15" s="9"/>
      <c r="B15" s="20"/>
      <c r="C15" s="22" t="s">
        <v>96</v>
      </c>
      <c r="D15" s="18" t="s">
        <v>122</v>
      </c>
      <c r="E15" s="23" t="s">
        <v>98</v>
      </c>
      <c r="F15" s="23" t="s">
        <v>98</v>
      </c>
      <c r="G15" s="23" t="s">
        <v>98</v>
      </c>
      <c r="H15" s="23" t="s">
        <v>98</v>
      </c>
      <c r="I15" s="23" t="s">
        <v>98</v>
      </c>
      <c r="J15" s="23" t="s">
        <v>98</v>
      </c>
      <c r="K15" s="23" t="s">
        <v>98</v>
      </c>
      <c r="L15" s="23" t="s">
        <v>98</v>
      </c>
      <c r="M15" s="23" t="s">
        <v>98</v>
      </c>
      <c r="N15" s="23" t="s">
        <v>98</v>
      </c>
    </row>
    <row r="16" ht="46.8" spans="1:14">
      <c r="A16" s="25"/>
      <c r="B16" s="16" t="s">
        <v>37</v>
      </c>
      <c r="C16" s="16" t="s">
        <v>38</v>
      </c>
      <c r="D16" s="18" t="s">
        <v>99</v>
      </c>
      <c r="E16" s="26">
        <v>0.85</v>
      </c>
      <c r="F16" s="26">
        <v>0.85</v>
      </c>
      <c r="G16" s="26">
        <v>0.85</v>
      </c>
      <c r="H16" s="26">
        <v>0.85</v>
      </c>
      <c r="I16" s="26">
        <v>0.85</v>
      </c>
      <c r="J16" s="26">
        <v>0.85</v>
      </c>
      <c r="K16" s="26">
        <v>0.85</v>
      </c>
      <c r="L16" s="26">
        <v>0.85</v>
      </c>
      <c r="M16" s="26">
        <v>0.85</v>
      </c>
      <c r="N16" s="26">
        <v>0.85</v>
      </c>
    </row>
  </sheetData>
  <mergeCells count="15">
    <mergeCell ref="A2:N2"/>
    <mergeCell ref="B3:N3"/>
    <mergeCell ref="B4:N4"/>
    <mergeCell ref="B5:C5"/>
    <mergeCell ref="D5:N5"/>
    <mergeCell ref="B6:C6"/>
    <mergeCell ref="D6:N6"/>
    <mergeCell ref="B7:C7"/>
    <mergeCell ref="D7:N7"/>
    <mergeCell ref="B8:N8"/>
    <mergeCell ref="B10:D10"/>
    <mergeCell ref="A5:A7"/>
    <mergeCell ref="A9:A16"/>
    <mergeCell ref="B11:B13"/>
    <mergeCell ref="B14:B15"/>
  </mergeCells>
  <pageMargins left="0.75" right="0.75" top="1" bottom="1" header="0.5" footer="0.5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附件2-1 蓝天保卫战</vt:lpstr>
      <vt:lpstr>附件2-2 监测运维</vt:lpstr>
      <vt:lpstr>附件2-3 辐射环境</vt:lpstr>
      <vt:lpstr>附件2-4 能力建设项目尾款</vt:lpstr>
      <vt:lpstr>附件2-5 辐射环境监测能力建设</vt:lpstr>
      <vt:lpstr>附件2-6 部分驻市（州）站急需设备购置</vt:lpstr>
      <vt:lpstr>附件2-7 省控颗粒物设备购置</vt:lpstr>
      <vt:lpstr>附件2-8  地下水监测体系建设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杨皓璐</dc:creator>
  <cp:lastModifiedBy>牟雅骁</cp:lastModifiedBy>
  <dcterms:created xsi:type="dcterms:W3CDTF">2015-06-18T10:19:00Z</dcterms:created>
  <dcterms:modified xsi:type="dcterms:W3CDTF">2026-01-14T03:22:49Z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9BDF7E6A9313354453E8516992225EBF</vt:lpwstr>
  </property>
</Properties>
</file>